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NITIA\SPI\"/>
    </mc:Choice>
  </mc:AlternateContent>
  <xr:revisionPtr revIDLastSave="0" documentId="13_ncr:1_{0FC7FE05-2B38-4363-8CF2-2DEE93B03CF2}" xr6:coauthVersionLast="47" xr6:coauthVersionMax="47" xr10:uidLastSave="{00000000-0000-0000-0000-000000000000}"/>
  <bookViews>
    <workbookView xWindow="-108" yWindow="-108" windowWidth="23256" windowHeight="12456" tabRatio="916" firstSheet="9" activeTab="18" xr2:uid="{00000000-000D-0000-FFFF-FFFF00000000}"/>
  </bookViews>
  <sheets>
    <sheet name="Struktur Manejemen Risiko" sheetId="1" r:id="rId1"/>
    <sheet name="Formulir 2.1" sheetId="25" r:id="rId2"/>
    <sheet name="Formulir 2.2" sheetId="2" r:id="rId3"/>
    <sheet name="Formulir 2.3" sheetId="26" r:id="rId4"/>
    <sheet name="Formulir 2.4" sheetId="4" r:id="rId5"/>
    <sheet name="Formulir 2.5" sheetId="5" r:id="rId6"/>
    <sheet name="Formulir 2.6" sheetId="8" r:id="rId7"/>
    <sheet name="Formulir 2.7" sheetId="10" r:id="rId8"/>
    <sheet name="Formulir 2.8.A Kriteri Risiko" sheetId="11" r:id="rId9"/>
    <sheet name="Formulir 2.8B Kriteria Dampak" sheetId="18" r:id="rId10"/>
    <sheet name="Formulir 29.A" sheetId="14" r:id="rId11"/>
    <sheet name="Formulir 29.B" sheetId="15" r:id="rId12"/>
    <sheet name="Formulir 29.C" sheetId="27" r:id="rId13"/>
    <sheet name="Tabel 3.1" sheetId="6" r:id="rId14"/>
    <sheet name="Tabel 3.2" sheetId="9" r:id="rId15"/>
    <sheet name="Tabel 3.3" sheetId="12" r:id="rId16"/>
    <sheet name="Tabel 3.4" sheetId="13" r:id="rId17"/>
    <sheet name="Tabel 3.5" sheetId="28" r:id="rId18"/>
    <sheet name="Tabel 3.6" sheetId="23" r:id="rId19"/>
    <sheet name="Tabel 3.7" sheetId="29" r:id="rId20"/>
    <sheet name="Tabel 3.8" sheetId="30" r:id="rId21"/>
    <sheet name="Tabel 3.9 (UMR)" sheetId="31" r:id="rId22"/>
    <sheet name="Tabel 3.10 (UMR)" sheetId="32" r:id="rId23"/>
    <sheet name="Tabel 3.11 (UMR)" sheetId="33" r:id="rId2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8" l="1"/>
  <c r="H12" i="28"/>
  <c r="H13" i="28"/>
  <c r="H14" i="28"/>
  <c r="H15" i="28"/>
  <c r="H16" i="28"/>
  <c r="L12" i="28"/>
  <c r="L13" i="28"/>
  <c r="L14" i="28"/>
  <c r="L15" i="28"/>
  <c r="L16" i="28"/>
  <c r="L11" i="28"/>
  <c r="K12" i="28"/>
  <c r="K13" i="28"/>
  <c r="K14" i="28"/>
  <c r="K15" i="28"/>
  <c r="K16" i="28"/>
  <c r="K11" i="28"/>
  <c r="J12" i="28"/>
  <c r="J13" i="28"/>
  <c r="J14" i="28"/>
  <c r="J15" i="28"/>
  <c r="J16" i="28"/>
  <c r="J11" i="28"/>
  <c r="E12" i="28"/>
  <c r="E13" i="28"/>
  <c r="E14" i="28"/>
  <c r="E15" i="28"/>
  <c r="E16" i="28"/>
  <c r="D12" i="28"/>
  <c r="D13" i="28"/>
  <c r="D14" i="28"/>
  <c r="D15" i="28"/>
  <c r="D16" i="28"/>
  <c r="E11" i="28"/>
  <c r="D11" i="28"/>
  <c r="B12" i="28"/>
  <c r="B13" i="28"/>
  <c r="B14" i="28"/>
  <c r="B15" i="28"/>
  <c r="B16" i="28"/>
  <c r="B11" i="28"/>
  <c r="A12" i="28"/>
  <c r="A13" i="28"/>
  <c r="A14" i="28"/>
  <c r="A15" i="28"/>
  <c r="J10" i="13"/>
  <c r="J11" i="13"/>
  <c r="J12" i="13"/>
  <c r="J13" i="13"/>
  <c r="J14" i="13"/>
  <c r="J9" i="13"/>
  <c r="H14" i="13"/>
  <c r="H13" i="13"/>
  <c r="H12" i="13"/>
  <c r="H11" i="13"/>
  <c r="H10" i="13"/>
  <c r="H9" i="13"/>
  <c r="B12" i="13"/>
  <c r="A12" i="13"/>
  <c r="B11" i="13"/>
  <c r="G11" i="12"/>
  <c r="E11" i="12"/>
  <c r="D11" i="12"/>
  <c r="C11" i="12"/>
  <c r="B11" i="12"/>
  <c r="B12" i="12"/>
  <c r="C12" i="12"/>
  <c r="D12" i="12"/>
  <c r="E12" i="12"/>
  <c r="G12" i="12"/>
  <c r="L14" i="9"/>
  <c r="K14" i="9"/>
  <c r="F14" i="9"/>
  <c r="E12" i="9"/>
  <c r="E14" i="9"/>
  <c r="D14" i="9"/>
  <c r="C14" i="9"/>
  <c r="B15" i="9"/>
  <c r="B14" i="9"/>
  <c r="B13" i="9"/>
  <c r="B12" i="9"/>
  <c r="B11" i="9"/>
  <c r="G14" i="12"/>
  <c r="G13" i="12"/>
  <c r="G10" i="12"/>
  <c r="E14" i="12"/>
  <c r="E13" i="12"/>
  <c r="E10" i="12"/>
  <c r="E9" i="12"/>
  <c r="L16" i="9"/>
  <c r="L15" i="9"/>
  <c r="F14" i="29" s="1"/>
  <c r="L13" i="9"/>
  <c r="F12" i="29" s="1"/>
  <c r="L12" i="9"/>
  <c r="L11" i="9"/>
  <c r="F10" i="29" s="1"/>
  <c r="K16" i="9"/>
  <c r="K15" i="9"/>
  <c r="K12" i="9"/>
  <c r="K13" i="9"/>
  <c r="K11" i="9"/>
  <c r="F16" i="9"/>
  <c r="F15" i="9"/>
  <c r="F13" i="9"/>
  <c r="F12" i="9"/>
  <c r="F11" i="9"/>
  <c r="D16" i="9"/>
  <c r="D15" i="9"/>
  <c r="D13" i="9"/>
  <c r="D12" i="9"/>
  <c r="D11" i="9"/>
  <c r="C16" i="9"/>
  <c r="C15" i="9"/>
  <c r="C13" i="9"/>
  <c r="C12" i="9"/>
  <c r="C11" i="9"/>
  <c r="F11" i="6"/>
  <c r="F9" i="6"/>
  <c r="F13" i="6"/>
  <c r="F8" i="6"/>
  <c r="D9" i="6"/>
  <c r="D8" i="6"/>
  <c r="D7" i="6"/>
  <c r="E11" i="33"/>
  <c r="C10" i="33"/>
  <c r="C11" i="33"/>
  <c r="C12" i="33"/>
  <c r="C13" i="33"/>
  <c r="C14" i="33"/>
  <c r="C15" i="33"/>
  <c r="C16" i="33"/>
  <c r="C17" i="33"/>
  <c r="C18" i="33"/>
  <c r="C9" i="33"/>
  <c r="B12" i="31"/>
  <c r="J13" i="30"/>
  <c r="J14" i="30"/>
  <c r="J15" i="30"/>
  <c r="J16" i="30"/>
  <c r="J17" i="30"/>
  <c r="J18" i="30"/>
  <c r="J19" i="30"/>
  <c r="J20" i="30"/>
  <c r="H11" i="29"/>
  <c r="H12" i="29"/>
  <c r="H13" i="29"/>
  <c r="H14" i="29"/>
  <c r="H15" i="29"/>
  <c r="H16" i="29"/>
  <c r="H17" i="29"/>
  <c r="H18" i="29"/>
  <c r="H19" i="29"/>
  <c r="H10" i="29"/>
  <c r="F11" i="29"/>
  <c r="F13" i="29"/>
  <c r="F15" i="29"/>
  <c r="F16" i="29"/>
  <c r="F17" i="29"/>
  <c r="F18" i="29"/>
  <c r="F19" i="29"/>
  <c r="G10" i="29" l="1"/>
  <c r="F11" i="23"/>
  <c r="F12" i="23"/>
  <c r="F13" i="23"/>
  <c r="F14" i="23"/>
  <c r="F15" i="23"/>
  <c r="C15" i="32"/>
  <c r="E11" i="23"/>
  <c r="E12" i="23"/>
  <c r="E13" i="23"/>
  <c r="E14" i="23"/>
  <c r="E15" i="23"/>
  <c r="D11" i="23"/>
  <c r="F11" i="32" s="1"/>
  <c r="D12" i="23"/>
  <c r="F12" i="32" s="1"/>
  <c r="D13" i="23"/>
  <c r="F13" i="32" s="1"/>
  <c r="D14" i="23"/>
  <c r="F14" i="32" s="1"/>
  <c r="F15" i="32"/>
  <c r="F16" i="32"/>
  <c r="F17" i="32"/>
  <c r="D15" i="23"/>
  <c r="F18" i="32" s="1"/>
  <c r="F19" i="32"/>
  <c r="D10" i="23"/>
  <c r="F10" i="32" s="1"/>
  <c r="C13" i="23"/>
  <c r="B13" i="32" s="1"/>
  <c r="C15" i="23"/>
  <c r="B18" i="32" s="1"/>
  <c r="B19" i="32"/>
  <c r="C11" i="23"/>
  <c r="C12" i="23"/>
  <c r="C14" i="23"/>
  <c r="B10" i="13" l="1"/>
  <c r="B11" i="23" s="1"/>
  <c r="B12" i="23"/>
  <c r="B13" i="23"/>
  <c r="B13" i="13"/>
  <c r="B14" i="23" s="1"/>
  <c r="B14" i="13"/>
  <c r="B15" i="23" s="1"/>
  <c r="B9" i="13"/>
  <c r="A12" i="23"/>
  <c r="A12" i="29" s="1"/>
  <c r="A11" i="13"/>
  <c r="A13" i="23" s="1"/>
  <c r="A13" i="29" s="1"/>
  <c r="A13" i="13"/>
  <c r="A14" i="23" s="1"/>
  <c r="A14" i="29" s="1"/>
  <c r="A15" i="29"/>
  <c r="A16" i="29"/>
  <c r="A17" i="29"/>
  <c r="A14" i="13"/>
  <c r="A16" i="28" s="1"/>
  <c r="A15" i="23" s="1"/>
  <c r="A18" i="29" s="1"/>
  <c r="A19" i="29"/>
  <c r="D10" i="12"/>
  <c r="D13" i="12"/>
  <c r="D14" i="12"/>
  <c r="C10" i="12"/>
  <c r="C13" i="12"/>
  <c r="C14" i="12"/>
  <c r="B10" i="12"/>
  <c r="B13" i="12"/>
  <c r="B14" i="12"/>
  <c r="B15" i="33"/>
  <c r="E13" i="9"/>
  <c r="E15" i="9"/>
  <c r="E16" i="9"/>
  <c r="E11" i="9"/>
  <c r="B14" i="33"/>
  <c r="B16" i="33"/>
  <c r="B11" i="33"/>
  <c r="B11" i="29"/>
  <c r="B12" i="29" s="1"/>
  <c r="B13" i="29"/>
  <c r="B14" i="29"/>
  <c r="B15" i="29" s="1"/>
  <c r="B16" i="29" s="1"/>
  <c r="B17" i="29" s="1"/>
  <c r="B18" i="29"/>
  <c r="B19" i="29"/>
  <c r="F7" i="6"/>
  <c r="B10" i="29" s="1"/>
  <c r="D11" i="6"/>
  <c r="D13" i="6" s="1"/>
  <c r="A18" i="33" l="1"/>
  <c r="A20" i="30"/>
  <c r="A17" i="33"/>
  <c r="A19" i="30"/>
  <c r="A16" i="33"/>
  <c r="A18" i="30"/>
  <c r="A15" i="33"/>
  <c r="A17" i="30"/>
  <c r="A14" i="33"/>
  <c r="A16" i="30"/>
  <c r="A13" i="33"/>
  <c r="A15" i="30"/>
  <c r="A12" i="33"/>
  <c r="A14" i="30"/>
  <c r="A11" i="33"/>
  <c r="A13" i="30"/>
  <c r="B20" i="30"/>
  <c r="C19" i="29"/>
  <c r="B19" i="30"/>
  <c r="C18" i="29"/>
  <c r="B18" i="30"/>
  <c r="C17" i="29"/>
  <c r="B17" i="30"/>
  <c r="C16" i="29"/>
  <c r="B16" i="30"/>
  <c r="C15" i="29"/>
  <c r="B15" i="30"/>
  <c r="C14" i="29"/>
  <c r="B13" i="30"/>
  <c r="C12" i="29"/>
  <c r="B12" i="30"/>
  <c r="C11" i="29"/>
  <c r="G11" i="29"/>
  <c r="G12" i="29"/>
  <c r="G13" i="29"/>
  <c r="G14" i="29"/>
  <c r="G17" i="29"/>
  <c r="G16" i="29"/>
  <c r="G15" i="29"/>
  <c r="G18" i="29"/>
  <c r="G19" i="29"/>
  <c r="B14" i="30"/>
  <c r="C13" i="29"/>
  <c r="D12" i="33"/>
  <c r="D17" i="33"/>
  <c r="D18" i="33"/>
  <c r="B9" i="31"/>
  <c r="E10" i="33"/>
  <c r="E12" i="33"/>
  <c r="E13" i="33"/>
  <c r="E17" i="33"/>
  <c r="E18" i="33"/>
  <c r="E9" i="33"/>
  <c r="C11" i="32"/>
  <c r="C12" i="32"/>
  <c r="C13" i="32"/>
  <c r="C14" i="32"/>
  <c r="F10" i="23"/>
  <c r="C10" i="32" s="1"/>
  <c r="E10" i="23"/>
  <c r="C10" i="23" l="1"/>
  <c r="B10" i="32" s="1"/>
  <c r="C11" i="28"/>
  <c r="A10" i="13"/>
  <c r="A11" i="23" s="1"/>
  <c r="A11" i="29" s="1"/>
  <c r="A9" i="13"/>
  <c r="A11" i="28" s="1"/>
  <c r="A10" i="23" s="1"/>
  <c r="A10" i="29" s="1"/>
  <c r="J12" i="30"/>
  <c r="J11" i="30"/>
  <c r="D9" i="12"/>
  <c r="C9" i="12"/>
  <c r="B9" i="12"/>
  <c r="B10" i="23" s="1"/>
  <c r="B11" i="30" s="1"/>
  <c r="B10" i="33"/>
  <c r="B12" i="33"/>
  <c r="B13" i="33"/>
  <c r="B16" i="9"/>
  <c r="B17" i="33" s="1"/>
  <c r="B18" i="33"/>
  <c r="B9" i="33"/>
  <c r="C10" i="29" l="1"/>
  <c r="A10" i="33"/>
  <c r="A12" i="30"/>
  <c r="A11" i="30"/>
  <c r="A9" i="33"/>
</calcChain>
</file>

<file path=xl/sharedStrings.xml><?xml version="1.0" encoding="utf-8"?>
<sst xmlns="http://schemas.openxmlformats.org/spreadsheetml/2006/main" count="913" uniqueCount="529">
  <si>
    <t>Periode Waktu</t>
  </si>
  <si>
    <t>No</t>
  </si>
  <si>
    <t>Formulir 2.4 Daftar Pemangku Kepentingan</t>
  </si>
  <si>
    <t>Pemangku Kepentingan</t>
  </si>
  <si>
    <t>Hubungan</t>
  </si>
  <si>
    <t>Formulir 2.5 Daftar Peraturan Perundang-Undangan</t>
  </si>
  <si>
    <t>Peraturan Perundang-Undangan</t>
  </si>
  <si>
    <t>Amanat</t>
  </si>
  <si>
    <t>Kategori Risiko</t>
  </si>
  <si>
    <t>Formulir 2.7 Area Dampak Risiko SPBE</t>
  </si>
  <si>
    <t>Area Dampak Risiko SPBE</t>
  </si>
  <si>
    <t>Level Kemungkinan</t>
  </si>
  <si>
    <t>Nilai</t>
  </si>
  <si>
    <t>Tidak Signifikan</t>
  </si>
  <si>
    <t>Kurang signifikan</t>
  </si>
  <si>
    <t>Cukup Siginfikan</t>
  </si>
  <si>
    <t>Signifikan</t>
  </si>
  <si>
    <t>jarang terjadi</t>
  </si>
  <si>
    <t>kadang-kadang terjadi</t>
  </si>
  <si>
    <t>sering terjadi</t>
  </si>
  <si>
    <t>hampir pasti terjadi</t>
  </si>
  <si>
    <t>Rentang Nilai Risiko</t>
  </si>
  <si>
    <t>Pernyataan Rentang Nilai Risiko</t>
  </si>
  <si>
    <t>Simbol Warna</t>
  </si>
  <si>
    <t>Sangat Rendah</t>
  </si>
  <si>
    <t>Biru</t>
  </si>
  <si>
    <t>Rendah</t>
  </si>
  <si>
    <t>Hijau</t>
  </si>
  <si>
    <t>11 – 15</t>
  </si>
  <si>
    <t>Sedang</t>
  </si>
  <si>
    <t>Kuning</t>
  </si>
  <si>
    <t>16 – 20</t>
  </si>
  <si>
    <t>Tinggi</t>
  </si>
  <si>
    <t>Jingga</t>
  </si>
  <si>
    <t>21 - 25</t>
  </si>
  <si>
    <t>Sangat Tinggi</t>
  </si>
  <si>
    <t>Merah</t>
  </si>
  <si>
    <t xml:space="preserve"> 1 - 5</t>
  </si>
  <si>
    <t xml:space="preserve"> 6 - 10</t>
  </si>
  <si>
    <t>Kejadian</t>
  </si>
  <si>
    <t>Penyebab</t>
  </si>
  <si>
    <t>Dampak</t>
  </si>
  <si>
    <t>Level Risiko</t>
  </si>
  <si>
    <t>Level</t>
  </si>
  <si>
    <t>Keluaran</t>
  </si>
  <si>
    <t>Keterangan :</t>
  </si>
  <si>
    <t>Keterangan</t>
  </si>
  <si>
    <t>Hampir tidak  terjadi</t>
  </si>
  <si>
    <t>Besaran Nilai risiko pada formulir 29.A telah ditentukan oleh Pemen PAN &amp; RB No 5 tahun 2020 tentang manajemen risiko</t>
  </si>
  <si>
    <t>Tindakan yang diambil</t>
  </si>
  <si>
    <t>Diperlukan Tindakan Segera untuk mengelola risiko</t>
  </si>
  <si>
    <t>Diperlukan tindakan untuk mengelola risiko</t>
  </si>
  <si>
    <t>Diambil tindakan jika sumber daya tersedia</t>
  </si>
  <si>
    <t>Diambil tindakan jika diperlukan</t>
  </si>
  <si>
    <t>Tidak diperlukan tindakan</t>
  </si>
  <si>
    <t>Tabel 3.6 Diberikan sebagai alat bantu untuk menjelaskan tindakan yang harus dilakukan terkait dengan evaluasi risiko SPBE</t>
  </si>
  <si>
    <t>Persentase Kemungkinan Terjadinya dalam Satu Tahun</t>
  </si>
  <si>
    <t>Area Dampak</t>
  </si>
  <si>
    <t>Formulir 2.7 berhubungan dengan formulir  2.8.B</t>
  </si>
  <si>
    <t>Level Dampak</t>
  </si>
  <si>
    <t>Kelompok Pemangku Kepentingan*</t>
  </si>
  <si>
    <t>Jumlah Frekuensi Kemungkinan Terjadinya dalam Satu Tahun</t>
  </si>
  <si>
    <t>Matriks Analisis Risiko 5 x 5</t>
  </si>
  <si>
    <t>Keterangan : nilai risiko dapat ditentukan dengan pendekatan :
- Teori dasar manajemen risiko menyatakan Nilai Risiko adalah perkalian antara Nilai Kemungkinan Kejadian dikali dengan  Nilai Dampak
- Ditentukan oleh peraturan/pemilik skema manajemen risiko
- Mengunci besaran nilai tertentu untuk setiap dampak yang memiliki nilai signifikan</t>
  </si>
  <si>
    <t>Rentang Besaran Risiko</t>
  </si>
  <si>
    <t>Internal</t>
  </si>
  <si>
    <t>Eksternal</t>
  </si>
  <si>
    <t>Hampir Tidak terjadi</t>
  </si>
  <si>
    <t>Jarang Terjadi</t>
  </si>
  <si>
    <t>Kadang-kadang  Terjadi</t>
  </si>
  <si>
    <t>Sering Terjadi</t>
  </si>
  <si>
    <t>Hampir Pasti Terjadi</t>
  </si>
  <si>
    <t>x ≤ 5%</t>
  </si>
  <si>
    <t>5% ˂ x ≤ 10%</t>
  </si>
  <si>
    <t>10% ˂ x ≤ 20%</t>
  </si>
  <si>
    <t>20% ˂ x ≤ 50%</t>
  </si>
  <si>
    <t>x ˃ 50%</t>
  </si>
  <si>
    <t>1.                                        </t>
  </si>
  <si>
    <r>
      <t xml:space="preserve">1.                   </t>
    </r>
    <r>
      <rPr>
        <sz val="14"/>
        <color theme="1"/>
        <rFont val="Arial"/>
        <family val="2"/>
      </rPr>
      <t> </t>
    </r>
  </si>
  <si>
    <r>
      <t xml:space="preserve">2.                   </t>
    </r>
    <r>
      <rPr>
        <sz val="14"/>
        <color theme="1"/>
        <rFont val="Arial"/>
        <family val="2"/>
      </rPr>
      <t> </t>
    </r>
  </si>
  <si>
    <r>
      <t xml:space="preserve">3.                   </t>
    </r>
    <r>
      <rPr>
        <sz val="14"/>
        <color theme="1"/>
        <rFont val="Arial"/>
        <family val="2"/>
      </rPr>
      <t> </t>
    </r>
  </si>
  <si>
    <r>
      <t xml:space="preserve">4.                   </t>
    </r>
    <r>
      <rPr>
        <sz val="14"/>
        <color theme="1"/>
        <rFont val="Arial"/>
        <family val="2"/>
      </rPr>
      <t> </t>
    </r>
  </si>
  <si>
    <r>
      <t xml:space="preserve">5.                   </t>
    </r>
    <r>
      <rPr>
        <sz val="14"/>
        <color theme="1"/>
        <rFont val="Arial"/>
        <family val="2"/>
      </rPr>
      <t> </t>
    </r>
  </si>
  <si>
    <r>
      <t xml:space="preserve">6.                   </t>
    </r>
    <r>
      <rPr>
        <sz val="14"/>
        <color theme="1"/>
        <rFont val="Arial"/>
        <family val="2"/>
      </rPr>
      <t> </t>
    </r>
  </si>
  <si>
    <t>Lini 1</t>
  </si>
  <si>
    <t>Formulir 2.1 Informasi Umum Terkait Unit Pengawas Intern</t>
  </si>
  <si>
    <t>Nama UPI</t>
  </si>
  <si>
    <t>Fungsi UPI</t>
  </si>
  <si>
    <t>Formulir 2.1 Informasi Umum Terkait Unit Manajemen Risiko</t>
  </si>
  <si>
    <t>Nama UMR</t>
  </si>
  <si>
    <t>Fungsi UMR</t>
  </si>
  <si>
    <t>Formulir 2.1 Informasi Umum Terkait  Unit Pemilik Risiko</t>
  </si>
  <si>
    <t>Nama UPR TK Entitas</t>
  </si>
  <si>
    <t>Nama UPR TK Eselon I</t>
  </si>
  <si>
    <t>Nama UPR TK Eselon II</t>
  </si>
  <si>
    <t>Tanggung Jawab UPR</t>
  </si>
  <si>
    <t>Formulir 2.1 Informasi Umum Terkait  Unit Pengelola Risiko</t>
  </si>
  <si>
    <t xml:space="preserve">1) memfasilitasi dan mengadministrasikan proses identifikasi dan analisis risiko dalam register risiko dan peta risiko;
2) mengadministrasikan kegiatan pengendalian dan pemantauan risiko serta menuangkannya dalam Rencana Tindak Pengendalian (RTP);
3) menyelenggarakan catatan historis atas peristiwa risiko yang terjadi dan menuangkannya ke dalam laporan peristiwa risiko; dan
4) melaporkan pelaksanaan pengelolaan risiko kepada Pemilik Risiko.
</t>
  </si>
  <si>
    <t>Lini 2</t>
  </si>
  <si>
    <t>Lini 3</t>
  </si>
  <si>
    <t>Struktur Manajemen Risiko</t>
  </si>
  <si>
    <t xml:space="preserve">1. memberikan keyakinan bahwa proses manajemen risiko telah sesuai dengan Peraturan Badan ini;
2. melakukan evaluasi proses manajemen risiko;
3. melakukan evaluasi atas pelaporan risiko kunci;
4. melakukan reviu atas pengelolaan risiko kunci; dan
5. memberikan keyakinan bahwa risiko telah dievaluasi secara tepat. Apabila diperlukan, Unit Pengawas Intern dapat melakukan hal-hal sebagai berikut:
1. memfasilitasi identifikasi risiko dan evaluasi risiko;
2. memberikan saran kepada manajemen dalam melakukan respons risiko.
</t>
  </si>
  <si>
    <t>Formulir 2.1 Identifikasi Keberlangsungan (Going Concern)</t>
  </si>
  <si>
    <t>Ancaman</t>
  </si>
  <si>
    <t>Nama Konteks</t>
  </si>
  <si>
    <t>Indikator</t>
  </si>
  <si>
    <t>Formulir 2.2 Sasaran Strategis UPR</t>
  </si>
  <si>
    <t>Sasaran Strategis UPR</t>
  </si>
  <si>
    <t>Indikator Kinerja</t>
  </si>
  <si>
    <t>Target Kinerja</t>
  </si>
  <si>
    <t>Formulir 2.3 Bisnis Proses UPR</t>
  </si>
  <si>
    <t>Proses Bisnis</t>
  </si>
  <si>
    <t>Indikator Kinerja Kegiatan</t>
  </si>
  <si>
    <t>Formulir 2.6 Kategori Risiko</t>
  </si>
  <si>
    <t>Risiko Kebijakan</t>
  </si>
  <si>
    <t xml:space="preserve">Kategori Risiko </t>
  </si>
  <si>
    <t>Risiko Bencana</t>
  </si>
  <si>
    <t>Risiko Kecurangan</t>
  </si>
  <si>
    <t>Risiko Kepatuhan</t>
  </si>
  <si>
    <t>Risiko Operasional</t>
  </si>
  <si>
    <t>Risiko Pemangku Kepetingan</t>
  </si>
  <si>
    <t>Beban Keuangan Negara</t>
  </si>
  <si>
    <t>Penurunan Reputasi</t>
  </si>
  <si>
    <t>Kesehatan dan Keselamatan Kerja</t>
  </si>
  <si>
    <t>Realisasi Capaian Kinerja Sasaran Strategis</t>
  </si>
  <si>
    <t>Temuan hasil pemeriksaan BPK dan hasil pengawasan Inspektorat</t>
  </si>
  <si>
    <t>Formulir 2.8.A Kriteria Kemungkinan Risiko</t>
  </si>
  <si>
    <t>Tabel 3.1. IDENTIFIKASI RISIKO</t>
  </si>
  <si>
    <t>Jenis Konteks</t>
  </si>
  <si>
    <t>Pernyataan Risiko</t>
  </si>
  <si>
    <t>Uraian Dampak</t>
  </si>
  <si>
    <t>Metode Pencapaian Tujuan SPIP</t>
  </si>
  <si>
    <t>Keterangan:</t>
  </si>
  <si>
    <t>Tahun</t>
  </si>
  <si>
    <t>Nama UPR :</t>
  </si>
  <si>
    <t>Tahun :</t>
  </si>
  <si>
    <t>Butir (a) : Diisi nama unit pemilik risiko</t>
  </si>
  <si>
    <t>Butir (b) : Diisi tahun berjalan</t>
  </si>
  <si>
    <t>Kolom 1 : Diisi nomor urut risiko</t>
  </si>
  <si>
    <t>Kolom 3 : Diisi nama konteks sesuai dengan kolom 2</t>
  </si>
  <si>
    <t>Kolom 4 : Diisi indikator atas nama konteks sesuai dengan kolom 3</t>
  </si>
  <si>
    <t>Kolom 7 : Diisi kategori risiko yang merujuk pada Lampiran 4</t>
  </si>
  <si>
    <t>Kolom 8 : Diisi uraian akibat/potensi kerugian yang akan diperoleh jika risiko tersebut terjadi</t>
  </si>
  <si>
    <t>Kolom 9 : Diisi dengan memilih dari empat tujuan SPIP sebagaimana Peraturan Pemerintah Nomor 60 tahun 2008 tentang Sistem Pengendalian Intern Pemerintah</t>
  </si>
  <si>
    <t xml:space="preserve">Kolom 5 : Diisi kode risiko yang merujuk pada kode risiko sebagaimana Lampiran 4 huruf A. Terhadap risiko yang belum ada kode risikonya, dapat ditambahkan kode risiko baru yang akan dikodifikasi kemudian </t>
  </si>
  <si>
    <t>Kolom 6 : Diisi uraian peristiwa risiko yang telah diidentifikasi</t>
  </si>
  <si>
    <t>Kolom 2 : Diisi jenis konteks yang merupakan: Sasaran Strategis, Program/ Identifikasi keberlangsungan (Going Concern)/ Proses Bisnis di unit kerja yang risikonya ingin dikendalikan</t>
  </si>
  <si>
    <t>Pernyataan</t>
  </si>
  <si>
    <t>Risiko</t>
  </si>
  <si>
    <t>Skor/Nilai Risiko yang Melekat</t>
  </si>
  <si>
    <t>Pengendalian yang Ada</t>
  </si>
  <si>
    <t>Skor/Nilai Risiko Residu setelah</t>
  </si>
  <si>
    <t>Adanya Pengendalian</t>
  </si>
  <si>
    <t>Skor</t>
  </si>
  <si>
    <t>Ada/</t>
  </si>
  <si>
    <t>Belum</t>
  </si>
  <si>
    <t>Ada</t>
  </si>
  <si>
    <t>Uraian</t>
  </si>
  <si>
    <t>Memadai/Belum</t>
  </si>
  <si>
    <t>Memadai</t>
  </si>
  <si>
    <t>Kode</t>
  </si>
  <si>
    <t>Formulir 2.9 A PETA RISIKO</t>
  </si>
  <si>
    <t>Oranye</t>
  </si>
  <si>
    <t>Skor/Nilai Risiko Residu setelah Pengendalian yang Ada</t>
  </si>
  <si>
    <t>Skor Kemungkinan Terjadi</t>
  </si>
  <si>
    <t>Skor Dampak</t>
  </si>
  <si>
    <t>Nama Unit Pemilik Risiko :</t>
  </si>
  <si>
    <t>Selera Risiko Pemilik Risiko :</t>
  </si>
  <si>
    <t>Butir (c) : Diisi skor selera risiko Pemilik Risiko pada tahun berjalan (contoh: ≤9)</t>
  </si>
  <si>
    <t>Kolom 1 : Diisi kode risiko sebagaimana kolom 5 pada Lampiran 5</t>
  </si>
  <si>
    <t xml:space="preserve">Kolom 2 : Diisi pernyataan risiko-risiko terpilih yang nilai resiko residu setelah pengendalian yang ada di atas selera risiko (diurutkan dari prioritas yang akan direspons) </t>
  </si>
  <si>
    <t xml:space="preserve">Kolom 3 : Diisi nilai kemungkinan terjadinya risiko sesuai dengan kolom 9 Lampiran 6
</t>
  </si>
  <si>
    <t xml:space="preserve">Kolom 4 : Diisi nilai dampak terjadinya risiko sesuai dengan kolom 10 pada Lampiran 6
</t>
  </si>
  <si>
    <t>Kolom 5 : Diisi level risiko sesuai dengan kolom 11 pada Lampiran 6</t>
  </si>
  <si>
    <t>Tabel 3.6  Selera Risiko</t>
  </si>
  <si>
    <t>Tabel 3.2. ANALISIS RISIKO</t>
  </si>
  <si>
    <t>Tabel 3.3. DAFTAR RISIKO PRIORITAS UNIT KERJA</t>
  </si>
  <si>
    <r>
      <t>Why</t>
    </r>
    <r>
      <rPr>
        <b/>
        <sz val="11"/>
        <color rgb="FF000000"/>
        <rFont val="Bookman Old Style"/>
        <family val="1"/>
      </rPr>
      <t xml:space="preserve"> 1</t>
    </r>
  </si>
  <si>
    <r>
      <t>Why</t>
    </r>
    <r>
      <rPr>
        <b/>
        <sz val="11"/>
        <color rgb="FF000000"/>
        <rFont val="Bookman Old Style"/>
        <family val="1"/>
      </rPr>
      <t xml:space="preserve"> 2</t>
    </r>
  </si>
  <si>
    <r>
      <t>Why</t>
    </r>
    <r>
      <rPr>
        <b/>
        <sz val="11"/>
        <color rgb="FF000000"/>
        <rFont val="Bookman Old Style"/>
        <family val="1"/>
      </rPr>
      <t xml:space="preserve"> 3</t>
    </r>
  </si>
  <si>
    <r>
      <t>Why</t>
    </r>
    <r>
      <rPr>
        <b/>
        <sz val="11"/>
        <color rgb="FF000000"/>
        <rFont val="Bookman Old Style"/>
        <family val="1"/>
      </rPr>
      <t xml:space="preserve"> 4</t>
    </r>
  </si>
  <si>
    <r>
      <t>Why</t>
    </r>
    <r>
      <rPr>
        <b/>
        <sz val="11"/>
        <color rgb="FF000000"/>
        <rFont val="Bookman Old Style"/>
        <family val="1"/>
      </rPr>
      <t xml:space="preserve"> 5</t>
    </r>
  </si>
  <si>
    <t>Akar Penyebab</t>
  </si>
  <si>
    <t>Kegiatan Pengendalian</t>
  </si>
  <si>
    <t xml:space="preserve">Kolom 1 : Diisi kode risiko sebagaimana kolom 1 pada Lampiran 7 </t>
  </si>
  <si>
    <t>Kolom 2 : Diisi pernyataan risiko sebagaimana kolom 2 pada Lampiran 7</t>
  </si>
  <si>
    <t xml:space="preserve">Kolom 3 : Diisi penyebab langsung terjadinya risiko sebagaimana kolom 2 </t>
  </si>
  <si>
    <t>Kolom 4 : Diisi alasan terjadinya penyebab (why 1) pada kolom 3</t>
  </si>
  <si>
    <t>Kolom 6 : Diisi alasan terjadinya penyebab (why 3) pada kolom 5</t>
  </si>
  <si>
    <t>Kolom 7 : Diisi alasan terjadinya penyebab (why 4) pada kolom 6</t>
  </si>
  <si>
    <t xml:space="preserve">Kolom 9 : Diisi kode penyebab sesuai ketentuan pada lampiran 4 huruf B. </t>
  </si>
  <si>
    <t>Kolom 10 : Diisi kegiatan pengendalian yang ingin dirancang untuk menghindari terjadinya akar penyebab (kolom 8)</t>
  </si>
  <si>
    <r>
      <t>Kolom 5 : Diisi alasan terjadinya penyebab (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2) pada kolom 4  </t>
    </r>
  </si>
  <si>
    <r>
      <t>Kolom 8 : Diisi akar penyebab (penyebab terakhir). Jika masih terdapat alasan terjadinya penyebab/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5 (kolom 7) maka sisipkan kolom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6 dan seterusnya sampai menemukan akar penyebab final/terakhir. Namun jika akar penyebab sudah ditemukan sebelum why 5, maka tidak perlu menguraikan sampai dengan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5. Akar penyebab dapat diisi lebih dari satu, begitu pun juga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1 sampai dengan </t>
    </r>
    <r>
      <rPr>
        <i/>
        <sz val="12"/>
        <color rgb="FF000000"/>
        <rFont val="Arial"/>
        <family val="2"/>
      </rPr>
      <t>why</t>
    </r>
    <r>
      <rPr>
        <sz val="12"/>
        <color rgb="FF000000"/>
        <rFont val="Arial"/>
        <family val="2"/>
      </rPr>
      <t xml:space="preserve"> 5.</t>
    </r>
  </si>
  <si>
    <t>Tabel 3.5. RENCANA TINDAK PENGENDALIAN</t>
  </si>
  <si>
    <t>Respons</t>
  </si>
  <si>
    <t>Kegiatan</t>
  </si>
  <si>
    <t>Pengen-</t>
  </si>
  <si>
    <t>dalian</t>
  </si>
  <si>
    <t>Klasifikasi</t>
  </si>
  <si>
    <t>Sub Unsur</t>
  </si>
  <si>
    <t>SPIP</t>
  </si>
  <si>
    <t>Penang</t>
  </si>
  <si>
    <t>gung</t>
  </si>
  <si>
    <t>jawab</t>
  </si>
  <si>
    <t>Target</t>
  </si>
  <si>
    <t>Waktu</t>
  </si>
  <si>
    <t>Risiko yang direspons</t>
  </si>
  <si>
    <t>Frekuensi</t>
  </si>
  <si>
    <t>Kolom 4 : Diisi akar penyebab (dapat mengacu kolom 8 Lampiran 9). Jika Kolom 3 adalah mengurangi dampak, maka kolom 4 dapat dikosongkan.</t>
  </si>
  <si>
    <t>Kolom 5 : Diisi kegiatan pengendalian (dapat mengacu kolom 10 Lampiran 9)</t>
  </si>
  <si>
    <t>Kolom 6 : Diisi nama sub unsur SPIP yang berkaitan dengan rencana kegiatan pengendalian</t>
  </si>
  <si>
    <t xml:space="preserve">Kolom 1 : Diisi kode penyebab sebagaimana kolom 9 Lampiran 9 </t>
  </si>
  <si>
    <t>Kolom 2 : Diisi pernyataan risiko sebagaimana kolom 2 Lampiran 9</t>
  </si>
  <si>
    <t>Kolom 9 : Diisi rencana triwulan pelaksanaan atas rencana kegiatan pengendalian</t>
  </si>
  <si>
    <t>Kolom 12 : Diisi level risiko berdasarkan matriks analisis risiko pada Lampiran 3</t>
  </si>
  <si>
    <t xml:space="preserve">Kolom 7 : Diisi pihak/pejabat yang melaksanakan kegiatan pengendalian </t>
  </si>
  <si>
    <t>Kolom 8 : Diisi indikator yang merupakan keluaran kegiatan pengendalian berupa dokumen, aplikasi, atau bentuk lainnya</t>
  </si>
  <si>
    <t>Kolom 10 : Diisi nilai kemungkinan terjadinya risiko apabila rencana kegiatan pengendalian pada kolom 5 dilakukan.</t>
  </si>
  <si>
    <t>Kolom 11 : Diisi nilai dampak terjadinya risiko apabila rencana kegiatan pengendalian pada kolom 5 dilakukan.</t>
  </si>
  <si>
    <t>Kolom 3 : Diisi tujuan kegiatan pengendalian (mengurangi frekuensi dan/atau dampak risiko)</t>
  </si>
  <si>
    <t>Triwulan :</t>
  </si>
  <si>
    <t>Pengendalian</t>
  </si>
  <si>
    <r>
      <t>Indikator (</t>
    </r>
    <r>
      <rPr>
        <i/>
        <sz val="11"/>
        <color rgb="FF000000"/>
        <rFont val="Bookman Old Style"/>
        <family val="1"/>
      </rPr>
      <t>Keluaran</t>
    </r>
    <r>
      <rPr>
        <sz val="11"/>
        <color rgb="FF000000"/>
        <rFont val="Bookman Old Style"/>
        <family val="1"/>
      </rPr>
      <t>)</t>
    </r>
  </si>
  <si>
    <t>Realisasi Waktu</t>
  </si>
  <si>
    <t>Hambatan/</t>
  </si>
  <si>
    <t>Kendala</t>
  </si>
  <si>
    <t>Penanggungjawab</t>
  </si>
  <si>
    <t>Butir (a)</t>
  </si>
  <si>
    <t>: Diisi nama Unit Pemilik Risiko</t>
  </si>
  <si>
    <t>Butir (b)</t>
  </si>
  <si>
    <t>: Diisi tahun berjalan</t>
  </si>
  <si>
    <t>Butir (c)</t>
  </si>
  <si>
    <t>: Diisi triwulan berjalan</t>
  </si>
  <si>
    <t>Kolom 1</t>
  </si>
  <si>
    <t>: Diisi kode penyebab sebagaimana kolom 1 Lampiran 10</t>
  </si>
  <si>
    <t>Kolom 2</t>
  </si>
  <si>
    <t>: Diisi pernyataan risiko sebagaimana kolom 2 Lampiran 10</t>
  </si>
  <si>
    <t>Kolom 3</t>
  </si>
  <si>
    <t>Lampiran 10</t>
  </si>
  <si>
    <t>: Diisi kegiatan pengendalian sebagaimana kolom 5 Lampiran 10</t>
  </si>
  <si>
    <t>Kolom 4</t>
  </si>
  <si>
    <t>Kolom 5</t>
  </si>
  <si>
    <t>: Diisi indikator keluaran sebagaimana kolom 8 Lampiran 10</t>
  </si>
  <si>
    <t>Kolom 6</t>
  </si>
  <si>
    <t>: Diisi rencana triwulan sebagaimana kolom 9 Lampiran 10</t>
  </si>
  <si>
    <t>Kolom 7</t>
  </si>
  <si>
    <t>pengendalian</t>
  </si>
  <si>
    <t>Kolom 8</t>
  </si>
  <si>
    <t>: Diisi uraian hambatan/kendala jika kegiatan pengendalian belum direalisasikan sesuai target waktu</t>
  </si>
  <si>
    <t>: Diisi tanggal realisasi waktu pelaksanaan kegiatan pengendalian</t>
  </si>
  <si>
    <t>: Diisi Diisi pihak/pejabat yang melaksanakan kegiatan pengendalian sebagaimana kolom 7 Lampiran 10</t>
  </si>
  <si>
    <t>Tabel 3.6. DAFTAR PEMANTAUAN KEGIATAN PENGENDALIAN</t>
  </si>
  <si>
    <t>Tabel 3.7. PEMANTAUAN TERHADAP PERISTIWA RISIKO</t>
  </si>
  <si>
    <t>Uraian Peristiwa</t>
  </si>
  <si>
    <t>Waktu Kejadian</t>
  </si>
  <si>
    <t>Tempat</t>
  </si>
  <si>
    <t>Pemicu Peristiwa</t>
  </si>
  <si>
    <t>Kode Penyebab</t>
  </si>
  <si>
    <t>: Diisi nama unit Pemilik Risiko</t>
  </si>
  <si>
    <t>: Diisi kode risiko sebagaimana kolom 5 pada Lampiran 5</t>
  </si>
  <si>
    <t>(jika risiko belum teridentifikasi sebelumnya, dapat</t>
  </si>
  <si>
    <t>dikosongkan)</t>
  </si>
  <si>
    <t>: Diisi nama kejadian/risiko yang terjadi</t>
  </si>
  <si>
    <t>: Diisi pernyataan risiko sebagaimana kolom 6 pada Lampiran 5 (jika risiko belum teridentifikasi sebelumnya, dapat dikosongkan)</t>
  </si>
  <si>
    <t>: Diisi dengan tanggal kejadian</t>
  </si>
  <si>
    <t>: Diisi dengan tempat kejadian</t>
  </si>
  <si>
    <t>: Diisi dengan skor dampak Risiko</t>
  </si>
  <si>
    <t>: Diisi dengan kronologi pemicu peristiwa risiko</t>
  </si>
  <si>
    <t>: Diisi dengan kode penyebab yang merupakan tambahan</t>
  </si>
  <si>
    <t>Penyebab (jika penyebab belum teridentifikasi sebelumnya, dapat dikosongkan)</t>
  </si>
  <si>
    <t>Risiko 1</t>
  </si>
  <si>
    <t>Risiko yang Direspons</t>
  </si>
  <si>
    <t>Level Risiko Aktual</t>
  </si>
  <si>
    <t>Deviasi</t>
  </si>
  <si>
    <t>Rekomendasi</t>
  </si>
  <si>
    <t>Butir (a) : Diisi nama unit Pemilik Risiko</t>
  </si>
  <si>
    <t>Kolom 1 : Diisi kode risiko sebagaimana kolom 5 pada Lampiran 5 Kolom 2 : Diisi nama risiko sebagaimana kolom 6 pada Lampiran 5 Kolom 3 : Diisi jumlah kejadian risiko (Lampiran 12) selama 1 tahun</t>
  </si>
  <si>
    <t>Kolom 4 : Diisi nilai kemungkinan terjadinya risiko sebagaimana kolom 10</t>
  </si>
  <si>
    <t>Kolom 5 : Diisi nilai dampak terjadinya risiko sebagaimana kolom 11 Lampiran 10</t>
  </si>
  <si>
    <t>Kolom 6 : Diisi level risiko sebagaimana kolom 12 pada Lampiran 10 Kolom 7 : Diisi level frekuensi berdasarkan pengukuran risiko aktual</t>
  </si>
  <si>
    <t>(kesimpulan dari lampiran 12)</t>
  </si>
  <si>
    <t>Kolom 8 : Diisi level dampak berdasarkan pengukuran risiko aktual</t>
  </si>
  <si>
    <t>Kolom 9 : Diisi level risiko berdasarkan matriks analisis risiko pada</t>
  </si>
  <si>
    <t>Lampiran 3</t>
  </si>
  <si>
    <t>Kolom 10 : Diisi selisih angka pada kolom 6 dengan kolom 9</t>
  </si>
  <si>
    <t>Kolom 11 : Diisi rekomendasi perbaikan jika nilai risiko pada kolom 10 bernilai negatif</t>
  </si>
  <si>
    <t>Tabel 3.8. DAFTAR PEMANTAUAN LEVEL RISIKO</t>
  </si>
  <si>
    <t>Usulan Pernyataan Risiko</t>
  </si>
  <si>
    <t>Unit Pemilik</t>
  </si>
  <si>
    <t>Risiko Pengusul</t>
  </si>
  <si>
    <t>Status Riviu</t>
  </si>
  <si>
    <t>Alasan Jika Ditolak</t>
  </si>
  <si>
    <t>Diterima</t>
  </si>
  <si>
    <t>Ditolak</t>
  </si>
  <si>
    <t xml:space="preserve">: </t>
  </si>
  <si>
    <t>: Diisi nomor urut</t>
  </si>
  <si>
    <t>: Diisi uraian atas usulan risiko</t>
  </si>
  <si>
    <t>: Diisi nama unit pemilik risiko yang mengusulkan</t>
  </si>
  <si>
    <t>: Diisi (V) jika usulan risiko diterima</t>
  </si>
  <si>
    <t>Rencana</t>
  </si>
  <si>
    <t>Penanggung-</t>
  </si>
  <si>
    <t>Butir (a) : Diisi triwulan berjalan</t>
  </si>
  <si>
    <t>Kolom 1 : Diisi nomor urut</t>
  </si>
  <si>
    <t>Kolom 2 : Diisi kegiatan pengendalian sebagaimana kolom 5 Lampiran Pedoman Nomor 10 Kolom 3 : Diisi rencana triwulan sebagaimana kolom 9 Lampiran Pedoman Nomor 10</t>
  </si>
  <si>
    <t>Kolom 4 : Diisi pernyataan risiko dari rencana kegiatan pengendalian yang belum terealisasi Kolom 5 : Diisi kode penyebab dari rencana kegiatan pengendalian yang belum terealisasi Kolom 6 : Diisi jabatan penanggungjawab yang belum merealisasikan rencana kegiatan</t>
  </si>
  <si>
    <t>Kolom 7 : Diisi keterangan mengapa belum direalisasikan</t>
  </si>
  <si>
    <t>yang</t>
  </si>
  <si>
    <t>direspons</t>
  </si>
  <si>
    <t>Aktual</t>
  </si>
  <si>
    <t>Pemilik</t>
  </si>
  <si>
    <t>Keterangan (Usulan/Komentar)</t>
  </si>
  <si>
    <t>: Diisi kode risiko sebagaimana kolom 1 pada Lampiran Pedoman Nomor 6</t>
  </si>
  <si>
    <t>: Diisi nama risiko sebagaimana kolom 2 pada Lampiran Pedoman Nomor 6</t>
  </si>
  <si>
    <t>: Diisi kode penyebab sebagaimana kolom 9 Lampiran Pedoman Nomor 9</t>
  </si>
  <si>
    <t>: Diisi level risiko sebagaimana kolom 12 Lampiran Pedoman Nomor 10</t>
  </si>
  <si>
    <t>: Diisi level risiko sebagaimana kolom 9 Lampiran Pedoman Nomor 13</t>
  </si>
  <si>
    <t>: Diisi Pemilik risiko</t>
  </si>
  <si>
    <t>: Diisi keterangan apakah efektif atau tidak, dan tindakan lanjutan yang</t>
  </si>
  <si>
    <t>diperlukan</t>
  </si>
  <si>
    <t>Nama Pemilik Risiko :</t>
  </si>
  <si>
    <t>Jabatan Pemilik Risiko :</t>
  </si>
  <si>
    <t>Nama Koordinator Pengelola Risiko :</t>
  </si>
  <si>
    <t>Jabatan Koordinator Pengelola Risiko :</t>
  </si>
  <si>
    <t>Perjanjian Kinerja</t>
  </si>
  <si>
    <t>FORMULIR PENETAPAN KONTEKS MANAJEMEN RISIKO</t>
  </si>
  <si>
    <t>Menteri Pertanian</t>
  </si>
  <si>
    <t>PJ Perjanjian Kinerja</t>
  </si>
  <si>
    <t>NO</t>
  </si>
  <si>
    <t>Tidak Signifikan (1)</t>
  </si>
  <si>
    <t>Minor (2)</t>
  </si>
  <si>
    <t>Moderat (3)</t>
  </si>
  <si>
    <t>Signifikan (4)</t>
  </si>
  <si>
    <t>Sangat Signifikan (5)</t>
  </si>
  <si>
    <t>≤0,01% dari total anggaran non belanja pegawai pada unit pemilik risiko</t>
  </si>
  <si>
    <t>&gt;0,01% - 0,1% dari total anggaran non belanja pegawai pada unit pemilik risiko</t>
  </si>
  <si>
    <t>&gt;0,1% - 1% dari total anggaran non belanja pegawai pada unit pemilik risiko</t>
  </si>
  <si>
    <t>Kesehatan dan keselamatan kerja</t>
  </si>
  <si>
    <t>Tidak berbahaya</t>
  </si>
  <si>
    <t>Gangguan kesehatan fisik ringan (mampu bekerja pada hari yang sama)</t>
  </si>
  <si>
    <t>Gangguan kesehatan fisik dan atau mental sedang (tidak mampu melaksanakan tugas &gt;1 hari s/d 3 minggu)</t>
  </si>
  <si>
    <t>Kejadian fatal/kematian</t>
  </si>
  <si>
    <t>100% &gt; Capaian IKU &gt; 97%</t>
  </si>
  <si>
    <t>97% &gt; Capaian IKU &gt; 92%</t>
  </si>
  <si>
    <t>92% &gt; Capaian IKU &gt; 87%</t>
  </si>
  <si>
    <t>87% &gt; Capaian IKU &gt; 80%</t>
  </si>
  <si>
    <t>80% &gt; Capaian IKU &gt; 70%</t>
  </si>
  <si>
    <t>Tidak ada temuan pengembalian uang ke kas negara dan penyimpangan material</t>
  </si>
  <si>
    <t>Ada temuan pengembalian uang ke kas negara dan/atau penyimpangan s/d 0,1% dari total anggaran</t>
  </si>
  <si>
    <t>Ada temuan pengembalian uang ke kas negara dan/atau penyimpangan &gt;0,1% - 1% dari total anggaran</t>
  </si>
  <si>
    <t>Ada temuan pengembalian uang ke kas negara dan/atau penyimpangan &gt;5% dari total anggaran</t>
  </si>
  <si>
    <t>&gt;1% - 5% dari total anggaran non belanja pegawai pada unit pemilik risiko</t>
  </si>
  <si>
    <t>&gt; 5% dari total anggaran non belanja pegawai pada unit pemilik risiko</t>
  </si>
  <si>
    <t>Pemberitaan negatif di media lokal Pemberitaan negatif di media sosial yang sesuai fakta</t>
  </si>
  <si>
    <t>Pemberitaan negatif di media massa nasional dan atau media massa internasional Pemberitaan negatif di media sosial menjadi trending topic nasional dan atau internasional</t>
  </si>
  <si>
    <t>Gangguan kesehatan fisik dan atau mental berat (tidak mampu melaksanakan tugas &gt;3 minggu atau mengakibatkan cacat tetap atau gangguan jiwa permanen)</t>
  </si>
  <si>
    <t>Ada temuan pengembalian uang ke kas negara dan/atau penyimpangan &gt;1% - 5% dari total anggaran</t>
  </si>
  <si>
    <r>
      <t>Jumlah keluhan pemangku kepentingan (</t>
    </r>
    <r>
      <rPr>
        <i/>
        <sz val="14"/>
        <color rgb="FF000000"/>
        <rFont val="Arial"/>
        <family val="2"/>
      </rPr>
      <t>stakeholder</t>
    </r>
    <r>
      <rPr>
        <sz val="14"/>
        <color rgb="FF000000"/>
        <rFont val="Arial"/>
        <family val="2"/>
      </rPr>
      <t>) ≤ 10</t>
    </r>
  </si>
  <si>
    <r>
      <t>Jumlah keluhan pemangku kepentingan (</t>
    </r>
    <r>
      <rPr>
        <i/>
        <sz val="14"/>
        <color rgb="FF000000"/>
        <rFont val="Arial"/>
        <family val="2"/>
      </rPr>
      <t>stakeholder</t>
    </r>
    <r>
      <rPr>
        <sz val="14"/>
        <color rgb="FF000000"/>
        <rFont val="Arial"/>
        <family val="2"/>
      </rPr>
      <t>) sebanyak 10 s.d 20</t>
    </r>
  </si>
  <si>
    <r>
      <t>Jumlah keluhan pemangku kepentingan (</t>
    </r>
    <r>
      <rPr>
        <i/>
        <sz val="14"/>
        <color rgb="FF000000"/>
        <rFont val="Arial"/>
        <family val="2"/>
      </rPr>
      <t>stakeholder</t>
    </r>
    <r>
      <rPr>
        <sz val="14"/>
        <color rgb="FF000000"/>
        <rFont val="Arial"/>
        <family val="2"/>
      </rPr>
      <t>) &gt; 20</t>
    </r>
  </si>
  <si>
    <t>Formulir 2.8.B Kriteria Dampak</t>
  </si>
  <si>
    <t>Tahunan</t>
  </si>
  <si>
    <t>√</t>
  </si>
  <si>
    <t>1 Januari - 31 Desember 2021</t>
  </si>
  <si>
    <t xml:space="preserve">Efektivitas dan Efisiensi Pencapaian Tujuan </t>
  </si>
  <si>
    <t>Nama UPLR TK Entitas</t>
  </si>
  <si>
    <t>Nama UPLR TK Eselon I</t>
  </si>
  <si>
    <t>Nama UPLR TK Eselon II</t>
  </si>
  <si>
    <t>Prioritas</t>
  </si>
  <si>
    <t>Tindakan</t>
  </si>
  <si>
    <t>Perka BPKP Nomor 4 hal. 49</t>
  </si>
  <si>
    <t>Diambil dari pengendalian tabel 3.4</t>
  </si>
  <si>
    <t>Diambil dari akar masalah tabel 3.4</t>
  </si>
  <si>
    <t>Diambil dari tindakan  tabel 3.3</t>
  </si>
  <si>
    <t>mengikuti PP 60</t>
  </si>
  <si>
    <t>Pengisian kegiatan pengendalian untuk menghilangkan akar penyebab (PP 60 pasal 18)</t>
  </si>
  <si>
    <t>output kegiatan pengendalian</t>
  </si>
  <si>
    <t>target waktu kegiatan pengendalian</t>
  </si>
  <si>
    <t>seharusnya berkurang dari residu risiko</t>
  </si>
  <si>
    <t>Kejadian yang muncul saat kegiatan pengendalian dilakukan</t>
  </si>
  <si>
    <t>diambil dari tabel 3.6</t>
  </si>
  <si>
    <t>Rekomendasi terhadap hambatan (Tabel 3.6)</t>
  </si>
  <si>
    <t>Risiko2 baru yang muncul dari tabel sebelumnya (Tabel 3.6)</t>
  </si>
  <si>
    <t>diambil dari Tabel 3.6</t>
  </si>
  <si>
    <t>MN.1</t>
  </si>
  <si>
    <t>lingkungan pengendalian</t>
  </si>
  <si>
    <t>penilaian risiko</t>
  </si>
  <si>
    <t>kegiatan pengendalian</t>
  </si>
  <si>
    <t>informasi dan komunikasi</t>
  </si>
  <si>
    <t>pemantauan pengendalian intern</t>
  </si>
  <si>
    <t>1 Januari - 31 Desember 2023</t>
  </si>
  <si>
    <t>(disesuaikan dengan PK 2023)</t>
  </si>
  <si>
    <t>Tahun : 2023</t>
  </si>
  <si>
    <t>x ≤ 2 kali (1)</t>
  </si>
  <si>
    <t xml:space="preserve"> </t>
  </si>
  <si>
    <t>I</t>
  </si>
  <si>
    <t xml:space="preserve">Dilakukan Monitoring saja karena risiko telah turun sesuai Selera Risiko Kementan RI </t>
  </si>
  <si>
    <t>Badan Penyuluhan dan Pengembangan SDM Pertanian</t>
  </si>
  <si>
    <t>Pusat Pendidikan Pertanian</t>
  </si>
  <si>
    <t>Politeknik Pembangunan Pertanian Yogyakarta - Magelang</t>
  </si>
  <si>
    <t xml:space="preserve">1) memastikan risiko telah diidentifikasi, dinilai, dikelola, dan dipantau;
2) menentukan tingkat selera risiko yang tepat;
3) mengintegrasikan manajemen risiko ke dalam pencapaian kinerja dengan menetapkan dan mendelegasikan pelaksanaan rencana tindak pengendalian; dan
4) menyampaikan laporan pengelolaan risiko yang disusun Pengelola Risiko kepada Unit Manajemen Risiko. Untuk unit kerja tingkat Eselon I ditujukan kepada Kepala BPPSDMP (tembusan ke Unit Manajemen Risiko), sedangkan untuk unit kerja tingkat Eselon II ditujukan kepada Pusat Pendidikan Pertanian BPPSDMP
</t>
  </si>
  <si>
    <t>Kepala BPPSDMP</t>
  </si>
  <si>
    <t>Direktur Polbangtan YOMA</t>
  </si>
  <si>
    <t>Kapusdiktan</t>
  </si>
  <si>
    <t>Pengguna Layanan</t>
  </si>
  <si>
    <t>Mahasiswa</t>
  </si>
  <si>
    <t>Undang-Undang Nomor 20 tahun 2003</t>
  </si>
  <si>
    <t>Mengatur tentang Sistem Pendidikan Nasional</t>
  </si>
  <si>
    <t>Undang-Undang Nomor 12 tahun 2012</t>
  </si>
  <si>
    <t>Mengatur tentang Pendidikan Tinggi</t>
  </si>
  <si>
    <t xml:space="preserve">Peraturan Pemerintah No. 4 Tahun 2014 </t>
  </si>
  <si>
    <t>Tentang Penyelenggaraan Pendidikan Tinggi dan Pengelolaan Perguruan Tinggi</t>
  </si>
  <si>
    <t>Peraturan Presiden Nomor 68 Tahun 2022</t>
  </si>
  <si>
    <t>Mengatur tentang Revitalisasi Pendidikan Vokasi dan Pelatihan Vokasi</t>
  </si>
  <si>
    <t>Mengatur Tentang Standar Pendidikan Tinggi Vokasi Lingkup Kementerian Pertanian</t>
  </si>
  <si>
    <t>Peraturan Menteri Pertanian Nomor 25 Tahun 2018</t>
  </si>
  <si>
    <t>Mengatur tentang Organisasi dan Tata Kerja Politeknik Pembangunan Pertanian</t>
  </si>
  <si>
    <t>Permendikbud No. 3 Tahun 2020</t>
  </si>
  <si>
    <t xml:space="preserve">Mengatur tentang Standar Nasional Pendidikan Tinggi </t>
  </si>
  <si>
    <t>Perjanjian Kinerja Direktur Polbangtan YOMA</t>
  </si>
  <si>
    <t>I.Risiko.1</t>
  </si>
  <si>
    <t>I.Risiko.2</t>
  </si>
  <si>
    <t>I.Risiko.3</t>
  </si>
  <si>
    <t>I.Risiko.5</t>
  </si>
  <si>
    <t>I.Risiko.6</t>
  </si>
  <si>
    <t>Ketaatan terhadap Peraturan Perundang-undangan</t>
  </si>
  <si>
    <t xml:space="preserve">Pengamanan Aset Negara, Efektivitas dan Efisiensi Pencapaian Tujuan </t>
  </si>
  <si>
    <t>Nama UPR : Polbangtan YOMA</t>
  </si>
  <si>
    <t>Probabilitas/ Kemungkinan</t>
  </si>
  <si>
    <t>Probabilitas (K)</t>
  </si>
  <si>
    <t>Dampak (D)</t>
  </si>
  <si>
    <t>Keterangan : 
Kriteria kemungkinan terjadinya risiko dapat ditentukan dengan menggunakan :
- Data masa lalu - sehingga dapat diprediksi level kemungkinan dengan menghitung persentase kejadian atau menghitung frekuensi kejadian
- Scientific Based, menggunakan data penelitian ilmiah tentang kejadian
- Dalam hal tidak tersedia data masa lalu dan data ilmiah maka dapat menggunakan hasil kesepakatan bersama</t>
  </si>
  <si>
    <t>Sangat Signifikan</t>
  </si>
  <si>
    <t>Polbangtan YOMA</t>
  </si>
  <si>
    <t>Aksi</t>
  </si>
  <si>
    <t>…………………….</t>
  </si>
  <si>
    <r>
      <t>Tabel 3.4. ANALISIS AKAR MASALAH (</t>
    </r>
    <r>
      <rPr>
        <b/>
        <i/>
        <sz val="16"/>
        <color theme="1"/>
        <rFont val="Arial"/>
        <family val="2"/>
      </rPr>
      <t>ROOT CAUSE ANALYSIS</t>
    </r>
    <r>
      <rPr>
        <b/>
        <sz val="16"/>
        <color theme="1"/>
        <rFont val="Arial"/>
        <family val="2"/>
      </rPr>
      <t>)</t>
    </r>
  </si>
  <si>
    <t>MN</t>
  </si>
  <si>
    <t>Man</t>
  </si>
  <si>
    <t>MD</t>
  </si>
  <si>
    <t>Method</t>
  </si>
  <si>
    <t>MY</t>
  </si>
  <si>
    <t>Money</t>
  </si>
  <si>
    <t>MR</t>
  </si>
  <si>
    <t>Material</t>
  </si>
  <si>
    <t>MC</t>
  </si>
  <si>
    <t>Machine</t>
  </si>
  <si>
    <t>EX</t>
  </si>
  <si>
    <t>External</t>
  </si>
  <si>
    <t>MN.6</t>
  </si>
  <si>
    <t>-</t>
  </si>
  <si>
    <t>Mengurangi Dampak</t>
  </si>
  <si>
    <t>I s.d IV</t>
  </si>
  <si>
    <t xml:space="preserve">1. memantau penilaian risiko dan Rencana Tindak Pengendalian Pemantauan;
2. memantau pelaksanaan Rencana Tindak Pengendalian Pemantauan;
3. memantau tindak lanjut hasil pemantauan atas manajemen risiko;
4. memberikan umpan balik berupa usulan/rekomendasi perbaikan pelaksanaan manajemen risiko oleh unit Pemilik Risiko;
5. menyusun laporan tahunan kegiatan pemantauan manajemen risiko; dan
6. membagi pengetahuan terkait manajemen risiko kepada seluruh unit kerja di lingkungan Inspektorat Jenderal Kementerian Pertanian; dan
7. memvalidasi usulan risiko baru dari unit Pemilik Risiko.
</t>
  </si>
  <si>
    <t>????</t>
  </si>
  <si>
    <t>???</t>
  </si>
  <si>
    <t>Tahun : 2023 (akhir tahun)</t>
  </si>
  <si>
    <t>2023 (Diisi di AKHIR TAHUN untuk mengidentifikasi RISIKO-RISIKO AKTUAL yang terjadi)</t>
  </si>
  <si>
    <t>I (Diisi per triwulan jika muncul RISIKO-RISIKO BARU yang belum tercantum di matriks Identifikasi Risiko)</t>
  </si>
  <si>
    <r>
      <t xml:space="preserve">Tabel 3.10. DAFTAR RENCANA PENGENDALIAN YANG BELUM TEREALISASI </t>
    </r>
    <r>
      <rPr>
        <b/>
        <sz val="16"/>
        <color rgb="FFFF0000"/>
        <rFont val="Arial"/>
        <family val="2"/>
      </rPr>
      <t>(Disusun oleh UMR/ Biro Perencanaan)</t>
    </r>
  </si>
  <si>
    <r>
      <t xml:space="preserve">Tabel 3.11. PEMANTAUAN TERHADAP EFEKTIVITAS PENGENDALIAN </t>
    </r>
    <r>
      <rPr>
        <b/>
        <sz val="16"/>
        <color rgb="FFFF0000"/>
        <rFont val="Arial"/>
        <family val="2"/>
      </rPr>
      <t>(Disusun oleh UMR/ Biro Perencanaan)</t>
    </r>
  </si>
  <si>
    <r>
      <t xml:space="preserve">Tabel 3.9. REVIU USULAN RISIKO BARU </t>
    </r>
    <r>
      <rPr>
        <b/>
        <sz val="16"/>
        <color rgb="FFFF0000"/>
        <rFont val="Arial"/>
        <family val="2"/>
      </rPr>
      <t>(Dibuat oleh UMR/ Biro Perencanaan)</t>
    </r>
  </si>
  <si>
    <t>Polbangtan YOMA/ BPPSDMP</t>
  </si>
  <si>
    <t>Biro Perencanaan Setjen Kementerian Pertanian</t>
  </si>
  <si>
    <t>Inspektorat Jenderal Kementerian Pertanian RI</t>
  </si>
  <si>
    <t>I s.d IV (Diisi per triwulan jika risiko-risiko yang teridentifikasi TERJADI dan/atau ada RISIKO BARU, jika tidak terjadi maka TIDAK DIISI</t>
  </si>
  <si>
    <t xml:space="preserve"> Kode Risiko*</t>
  </si>
  <si>
    <t>* Perbaikan kode risiko disesuaikan dengan penomoran eselon I dan II</t>
  </si>
  <si>
    <t>Lembaga pendidikan vokasi pertanian terakreditasi</t>
  </si>
  <si>
    <t>Program studi tidak diakui oleh BAN-PT</t>
  </si>
  <si>
    <t>Penutupan program studi oleh Kemendikbudristek</t>
  </si>
  <si>
    <t>Turunnya nilai akreditasi perguruan tinggi</t>
  </si>
  <si>
    <t>Program studi yang sama akan diambil alih oleh Perguruan Tinggi yang lain</t>
  </si>
  <si>
    <t>Meningkatnya Kualitas Kelembagaan Polbangtan Yogyakarta - Magelang</t>
  </si>
  <si>
    <t>Lembaga Pendidikan Vokasi Pertanian yang Terakreditasi</t>
  </si>
  <si>
    <t>1 Lembaga</t>
  </si>
  <si>
    <t>Peraturan Badan Akreditasi Nasional Perguruan Tinggi Nomor 1 Tahun 2020</t>
  </si>
  <si>
    <t>Mekanisme Akreditasi untuk Akreditasi yang Dilakukan oleh Badan Akreditasi nasional Perguruan Tinggi</t>
  </si>
  <si>
    <t>Penyiapan data dan informasi terkait mutu penyelenggaraan program studi</t>
  </si>
  <si>
    <t>Penyampaian permohonan penghitungan nilai kepada BANPT terhadap hasil input data</t>
  </si>
  <si>
    <t>Penyusunan tim akreditasi dan admin PD DIKTI</t>
  </si>
  <si>
    <t>Penginputan data dan informasi terkait mutu penyelenggaraan program studi melalui data PD DIKTI</t>
  </si>
  <si>
    <t>Tersedianya SK Tim Akreditasi dan Admin PD DIKTI</t>
  </si>
  <si>
    <t>Tersedianya data dan informasi yang lengkap terkait penyelenggaraan pendidikan di program studi tertentu</t>
  </si>
  <si>
    <t>Data dan informasi terinput lengkap di laman PD DIKTI</t>
  </si>
  <si>
    <t>Data dan informasi diperbaiki sesuai dengan hasil Pemantauan dan Evaluasi Peringkat Akreditasi</t>
  </si>
  <si>
    <t>Direktur Eksekutif BAN PT</t>
  </si>
  <si>
    <t>Direktur Jenderal Pendidikan Tinggi Kemendikbudristek</t>
  </si>
  <si>
    <t>Kepala Unit Penjaminan Mutu</t>
  </si>
  <si>
    <t>Koordinator Administrasi Akademik Kemahasiswaan dan Alumni</t>
  </si>
  <si>
    <t>Alumni</t>
  </si>
  <si>
    <t>Masyarakat/ Pengguna</t>
  </si>
  <si>
    <t xml:space="preserve">Peraturan Menteri Pertanian No. 11 Tahun 2017 </t>
  </si>
  <si>
    <t>Surat permohonan akreditasi program studi terkirim melalui Sistem Akreditasi Informasi BANPT</t>
  </si>
  <si>
    <t xml:space="preserve">Akreditasi program studi </t>
  </si>
  <si>
    <t>Penunjukkan SDM yang kurang tepat baik kompetensi maupun jumlah</t>
  </si>
  <si>
    <t xml:space="preserve">Risiko Kebijakan </t>
  </si>
  <si>
    <t>Penyelesaian kegiatan akreditasi kurang optimal</t>
  </si>
  <si>
    <t>Data dan informasi tidak tersedia secara lengkap</t>
  </si>
  <si>
    <t>Data dan informasi tersedia lengkap, namun belum terinput 100 %</t>
  </si>
  <si>
    <t>Progres program studi tetap dalam tahap pemantauan BAN PT</t>
  </si>
  <si>
    <t>Data dan informasi yang diinput tidak sesuai dengan kategori yang ditetapkan</t>
  </si>
  <si>
    <t>I. Risiko.4</t>
  </si>
  <si>
    <t>Tidak dilakukan perbaikan/penyempurnaan data sesuai hasil PEPA</t>
  </si>
  <si>
    <t>Perbaikan atau penyempurnaan data secara periodik sesuai hasil Pemantauan dan Evaluasi (PEPA) Peringkat Akreditasi oleh BANPT</t>
  </si>
  <si>
    <t>Masuk ke tahapan pemantauan BAN PT lebih lanjut</t>
  </si>
  <si>
    <t>Akreditasi Program Studi tidak diperpanjang</t>
  </si>
  <si>
    <t xml:space="preserve">Terlambat dalam menyampaikan permohonan penghitungan nilai kepada BAN PT </t>
  </si>
  <si>
    <t>Tidak dilakukan penilaian oleh BAN PT terhadap hasil input data</t>
  </si>
  <si>
    <t>Revisi SK</t>
  </si>
  <si>
    <t>Check list, nota dinas tagihan data</t>
  </si>
  <si>
    <t>Monitoring SAPTA</t>
  </si>
  <si>
    <t>Monitoring SAPTO &amp; PD DIKTI</t>
  </si>
  <si>
    <t>2 ≤  x ≤  5 kali (2)</t>
  </si>
  <si>
    <t>6 ≤  x ≤  9 kali (3)</t>
  </si>
  <si>
    <t>10 ≤  x ≤  12 kali (4)</t>
  </si>
  <si>
    <t>˃ 12 kali (5)</t>
  </si>
  <si>
    <t>Jumlah SDM yang terbatas</t>
  </si>
  <si>
    <t>SDM yang kurang kompeten</t>
  </si>
  <si>
    <t>Data masih belum terkumpul</t>
  </si>
  <si>
    <t>Belum cermatnya admin dalam input data</t>
  </si>
  <si>
    <t>Terbatasnya waktu penginputan</t>
  </si>
  <si>
    <t>Kelalaian petugas input data</t>
  </si>
  <si>
    <t>MN.3 + MD.2</t>
  </si>
  <si>
    <t xml:space="preserve">MN.2 + MD 1 + MR.1 </t>
  </si>
  <si>
    <t>perangkat yang kurang mendukung</t>
  </si>
  <si>
    <t>MN.5</t>
  </si>
  <si>
    <t>MN.4 + MD.4 + MC.1</t>
  </si>
  <si>
    <t>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</si>
</sst>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rgb="FFFF0000"/>
      <name val="Arial"/>
      <family val="2"/>
    </font>
    <font>
      <i/>
      <sz val="14"/>
      <color rgb="FFFF0000"/>
      <name val="Arial"/>
      <family val="2"/>
    </font>
    <font>
      <sz val="14"/>
      <color rgb="FF000000"/>
      <name val="Arial"/>
      <family val="2"/>
    </font>
    <font>
      <sz val="14"/>
      <color rgb="FF333333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rgb="FF000000"/>
      <name val="Bookman Old Style"/>
      <family val="1"/>
    </font>
    <font>
      <sz val="11"/>
      <color rgb="FF000000"/>
      <name val="Bookman Old Style"/>
      <family val="1"/>
    </font>
    <font>
      <sz val="12"/>
      <color rgb="FF000000"/>
      <name val="Arial"/>
      <family val="2"/>
    </font>
    <font>
      <sz val="12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i/>
      <sz val="11"/>
      <color rgb="FF000000"/>
      <name val="Bookman Old Style"/>
      <family val="1"/>
    </font>
    <font>
      <i/>
      <sz val="12"/>
      <color rgb="FF000000"/>
      <name val="Arial"/>
      <family val="2"/>
    </font>
    <font>
      <i/>
      <sz val="11"/>
      <color rgb="FF000000"/>
      <name val="Bookman Old Style"/>
      <family val="1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i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4"/>
      <color theme="1"/>
      <name val="Bookman Old Style"/>
      <family val="1"/>
    </font>
    <font>
      <sz val="8"/>
      <color rgb="FF000000"/>
      <name val="Bookman Old Style"/>
      <family val="1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Bookman Old Style"/>
      <family val="1"/>
    </font>
    <font>
      <b/>
      <i/>
      <sz val="16"/>
      <color theme="1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Bookman Old Style"/>
      <family val="1"/>
    </font>
    <font>
      <sz val="10"/>
      <color rgb="FFFF0000"/>
      <name val="Calibri"/>
      <family val="2"/>
    </font>
    <font>
      <sz val="10"/>
      <color rgb="FFFF0000"/>
      <name val="Bookman Old Style"/>
      <family val="1"/>
    </font>
    <font>
      <sz val="12"/>
      <color rgb="FFFF0000"/>
      <name val="Bookman Old Style"/>
      <family val="1"/>
    </font>
    <font>
      <b/>
      <sz val="16"/>
      <name val="Arial"/>
      <family val="2"/>
    </font>
    <font>
      <sz val="14"/>
      <color rgb="FF0070C0"/>
      <name val="Arial"/>
      <family val="2"/>
    </font>
    <font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D00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8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/>
    <xf numFmtId="0" fontId="5" fillId="0" borderId="0" xfId="0" applyFont="1"/>
    <xf numFmtId="0" fontId="5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/>
    <xf numFmtId="0" fontId="5" fillId="0" borderId="10" xfId="0" applyFont="1" applyBorder="1" applyAlignment="1">
      <alignment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justify" vertical="center" wrapText="1"/>
    </xf>
    <xf numFmtId="16" fontId="5" fillId="0" borderId="4" xfId="0" quotePrefix="1" applyNumberFormat="1" applyFont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6" fontId="5" fillId="0" borderId="10" xfId="0" quotePrefix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10" borderId="17" xfId="0" applyFill="1" applyBorder="1" applyAlignment="1">
      <alignment vertical="center" wrapText="1"/>
    </xf>
    <xf numFmtId="0" fontId="0" fillId="10" borderId="18" xfId="0" applyFill="1" applyBorder="1" applyAlignment="1">
      <alignment vertical="center" wrapText="1"/>
    </xf>
    <xf numFmtId="0" fontId="0" fillId="10" borderId="18" xfId="0" applyFill="1" applyBorder="1" applyAlignment="1">
      <alignment vertical="top" wrapText="1"/>
    </xf>
    <xf numFmtId="0" fontId="17" fillId="10" borderId="18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3" fillId="10" borderId="18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11" fillId="0" borderId="9" xfId="0" applyFont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left" vertical="center" indent="6"/>
    </xf>
    <xf numFmtId="0" fontId="19" fillId="0" borderId="0" xfId="0" applyFont="1" applyAlignment="1">
      <alignment horizontal="left" vertical="center" indent="6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22" fillId="10" borderId="13" xfId="0" applyFont="1" applyFill="1" applyBorder="1" applyAlignment="1">
      <alignment horizontal="center" vertical="center" wrapText="1"/>
    </xf>
    <xf numFmtId="0" fontId="0" fillId="10" borderId="13" xfId="0" applyFill="1" applyBorder="1" applyAlignment="1">
      <alignment vertical="top" wrapText="1"/>
    </xf>
    <xf numFmtId="0" fontId="0" fillId="10" borderId="14" xfId="0" applyFill="1" applyBorder="1" applyAlignment="1">
      <alignment vertical="top" wrapText="1"/>
    </xf>
    <xf numFmtId="0" fontId="21" fillId="10" borderId="17" xfId="0" applyFont="1" applyFill="1" applyBorder="1" applyAlignment="1">
      <alignment horizontal="center" vertical="center" wrapText="1"/>
    </xf>
    <xf numFmtId="0" fontId="22" fillId="10" borderId="17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left" vertical="center" indent="7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8" fillId="10" borderId="16" xfId="0" applyFont="1" applyFill="1" applyBorder="1" applyAlignment="1">
      <alignment horizontal="center" vertical="center" wrapText="1"/>
    </xf>
    <xf numFmtId="0" fontId="18" fillId="10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26" fillId="10" borderId="18" xfId="0" applyFont="1" applyFill="1" applyBorder="1" applyAlignment="1">
      <alignment vertical="top" wrapText="1"/>
    </xf>
    <xf numFmtId="0" fontId="21" fillId="10" borderId="1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7" fillId="0" borderId="0" xfId="0" applyFont="1" applyAlignment="1">
      <alignment horizontal="left" vertical="center" indent="8"/>
    </xf>
    <xf numFmtId="0" fontId="17" fillId="0" borderId="0" xfId="0" applyFont="1" applyAlignment="1">
      <alignment horizontal="left" vertical="center" indent="1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2" fillId="8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7" fillId="0" borderId="0" xfId="0" applyFont="1" applyAlignment="1">
      <alignment vertical="top"/>
    </xf>
    <xf numFmtId="0" fontId="27" fillId="0" borderId="0" xfId="0" applyFont="1" applyAlignment="1">
      <alignment vertical="top" wrapText="1"/>
    </xf>
    <xf numFmtId="0" fontId="29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horizontal="left" vertical="center" wrapText="1" indent="1"/>
    </xf>
    <xf numFmtId="0" fontId="32" fillId="0" borderId="0" xfId="0" applyFont="1" applyAlignment="1">
      <alignment horizontal="left" indent="1"/>
    </xf>
    <xf numFmtId="0" fontId="28" fillId="10" borderId="18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4" fillId="10" borderId="16" xfId="0" applyFont="1" applyFill="1" applyBorder="1" applyAlignment="1">
      <alignment horizontal="center" vertical="center" wrapText="1"/>
    </xf>
    <xf numFmtId="0" fontId="34" fillId="10" borderId="17" xfId="0" applyFont="1" applyFill="1" applyBorder="1" applyAlignment="1">
      <alignment horizontal="center" vertical="center" wrapText="1"/>
    </xf>
    <xf numFmtId="0" fontId="34" fillId="10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7" fillId="0" borderId="0" xfId="0" applyFont="1"/>
    <xf numFmtId="0" fontId="20" fillId="0" borderId="0" xfId="0" applyFont="1" applyAlignment="1">
      <alignment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9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28" fillId="10" borderId="14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7" xfId="0" applyFont="1" applyFill="1" applyBorder="1" applyAlignment="1">
      <alignment horizontal="center" vertical="center" wrapText="1"/>
    </xf>
    <xf numFmtId="0" fontId="33" fillId="10" borderId="18" xfId="0" applyFont="1" applyFill="1" applyBorder="1" applyAlignment="1">
      <alignment vertical="top" wrapText="1"/>
    </xf>
    <xf numFmtId="0" fontId="35" fillId="10" borderId="18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vertical="top"/>
    </xf>
    <xf numFmtId="0" fontId="16" fillId="4" borderId="1" xfId="0" applyFont="1" applyFill="1" applyBorder="1" applyAlignment="1">
      <alignment horizontal="center" vertical="top" wrapText="1"/>
    </xf>
    <xf numFmtId="0" fontId="32" fillId="4" borderId="25" xfId="0" applyFont="1" applyFill="1" applyBorder="1" applyAlignment="1">
      <alignment vertical="top" wrapText="1"/>
    </xf>
    <xf numFmtId="0" fontId="32" fillId="4" borderId="25" xfId="0" applyFont="1" applyFill="1" applyBorder="1" applyAlignment="1">
      <alignment horizontal="center" vertical="center" wrapText="1"/>
    </xf>
    <xf numFmtId="0" fontId="28" fillId="4" borderId="25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0" borderId="10" xfId="0" applyFont="1" applyBorder="1" applyAlignment="1">
      <alignment wrapText="1"/>
    </xf>
    <xf numFmtId="0" fontId="39" fillId="0" borderId="0" xfId="0" applyFont="1"/>
    <xf numFmtId="0" fontId="18" fillId="0" borderId="17" xfId="0" applyFont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left" vertical="top" wrapText="1"/>
    </xf>
    <xf numFmtId="0" fontId="5" fillId="1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22" fillId="10" borderId="0" xfId="0" applyFont="1" applyFill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1" fillId="1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2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3" fillId="0" borderId="11" xfId="0" applyFont="1" applyBorder="1" applyAlignment="1">
      <alignment horizontal="center" vertical="top" wrapText="1"/>
    </xf>
    <xf numFmtId="0" fontId="1" fillId="4" borderId="26" xfId="0" applyFont="1" applyFill="1" applyBorder="1" applyAlignment="1">
      <alignment vertical="top" wrapText="1"/>
    </xf>
    <xf numFmtId="0" fontId="1" fillId="4" borderId="29" xfId="0" applyFont="1" applyFill="1" applyBorder="1" applyAlignment="1">
      <alignment vertical="top" wrapText="1"/>
    </xf>
    <xf numFmtId="0" fontId="41" fillId="14" borderId="1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9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16" fillId="14" borderId="1" xfId="0" applyFont="1" applyFill="1" applyBorder="1" applyAlignment="1">
      <alignment horizontal="center" vertical="top" wrapText="1"/>
    </xf>
    <xf numFmtId="0" fontId="16" fillId="14" borderId="27" xfId="0" applyFont="1" applyFill="1" applyBorder="1" applyAlignment="1">
      <alignment horizontal="center" vertical="top" wrapText="1"/>
    </xf>
    <xf numFmtId="0" fontId="16" fillId="14" borderId="1" xfId="0" applyFont="1" applyFill="1" applyBorder="1" applyAlignment="1">
      <alignment vertical="top" wrapText="1"/>
    </xf>
    <xf numFmtId="0" fontId="28" fillId="4" borderId="15" xfId="0" applyFont="1" applyFill="1" applyBorder="1" applyAlignment="1">
      <alignment horizontal="center" vertical="center" wrapText="1"/>
    </xf>
    <xf numFmtId="0" fontId="28" fillId="16" borderId="16" xfId="0" applyFont="1" applyFill="1" applyBorder="1" applyAlignment="1">
      <alignment horizontal="center" vertical="center" wrapText="1"/>
    </xf>
    <xf numFmtId="0" fontId="28" fillId="16" borderId="15" xfId="0" applyFont="1" applyFill="1" applyBorder="1" applyAlignment="1">
      <alignment horizontal="center" vertical="center" wrapText="1"/>
    </xf>
    <xf numFmtId="0" fontId="28" fillId="16" borderId="1" xfId="0" applyFont="1" applyFill="1" applyBorder="1" applyAlignment="1">
      <alignment horizontal="center" vertical="center" wrapText="1"/>
    </xf>
    <xf numFmtId="0" fontId="28" fillId="16" borderId="18" xfId="0" applyFont="1" applyFill="1" applyBorder="1" applyAlignment="1">
      <alignment horizontal="center" vertical="center" wrapText="1"/>
    </xf>
    <xf numFmtId="0" fontId="32" fillId="18" borderId="24" xfId="0" applyFont="1" applyFill="1" applyBorder="1" applyAlignment="1">
      <alignment horizontal="center" vertical="top" wrapText="1"/>
    </xf>
    <xf numFmtId="0" fontId="42" fillId="19" borderId="17" xfId="0" applyFont="1" applyFill="1" applyBorder="1" applyAlignment="1">
      <alignment horizontal="center" vertical="center" wrapText="1"/>
    </xf>
    <xf numFmtId="0" fontId="42" fillId="17" borderId="17" xfId="0" applyFont="1" applyFill="1" applyBorder="1" applyAlignment="1">
      <alignment horizontal="center" vertical="center" wrapText="1"/>
    </xf>
    <xf numFmtId="0" fontId="42" fillId="10" borderId="17" xfId="0" applyFont="1" applyFill="1" applyBorder="1" applyAlignment="1">
      <alignment horizontal="center" vertical="center" wrapText="1"/>
    </xf>
    <xf numFmtId="0" fontId="31" fillId="19" borderId="17" xfId="0" applyFont="1" applyFill="1" applyBorder="1" applyAlignment="1">
      <alignment vertical="top" wrapText="1"/>
    </xf>
    <xf numFmtId="0" fontId="31" fillId="19" borderId="18" xfId="0" applyFont="1" applyFill="1" applyBorder="1" applyAlignment="1">
      <alignment vertical="top" wrapText="1"/>
    </xf>
    <xf numFmtId="0" fontId="42" fillId="17" borderId="18" xfId="0" applyFont="1" applyFill="1" applyBorder="1" applyAlignment="1">
      <alignment horizontal="center" vertical="center" wrapText="1"/>
    </xf>
    <xf numFmtId="0" fontId="31" fillId="17" borderId="18" xfId="0" applyFont="1" applyFill="1" applyBorder="1" applyAlignment="1">
      <alignment vertical="top" wrapText="1"/>
    </xf>
    <xf numFmtId="0" fontId="31" fillId="10" borderId="18" xfId="0" applyFont="1" applyFill="1" applyBorder="1" applyAlignment="1">
      <alignment vertical="top" wrapText="1"/>
    </xf>
    <xf numFmtId="0" fontId="5" fillId="14" borderId="0" xfId="0" applyFont="1" applyFill="1" applyAlignment="1">
      <alignment vertical="top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32" xfId="0" applyFont="1" applyFill="1" applyBorder="1" applyAlignment="1">
      <alignment horizontal="center" vertical="center" wrapText="1"/>
    </xf>
    <xf numFmtId="0" fontId="34" fillId="20" borderId="18" xfId="0" applyFont="1" applyFill="1" applyBorder="1" applyAlignment="1">
      <alignment horizontal="left" vertical="top" wrapText="1"/>
    </xf>
    <xf numFmtId="0" fontId="34" fillId="4" borderId="18" xfId="0" applyFont="1" applyFill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14" borderId="18" xfId="0" applyFont="1" applyFill="1" applyBorder="1" applyAlignment="1">
      <alignment horizontal="center" vertical="top" wrapText="1"/>
    </xf>
    <xf numFmtId="0" fontId="34" fillId="7" borderId="18" xfId="0" applyFont="1" applyFill="1" applyBorder="1" applyAlignment="1">
      <alignment horizontal="center" vertical="top" wrapText="1"/>
    </xf>
    <xf numFmtId="0" fontId="34" fillId="7" borderId="17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center" vertical="center" wrapText="1"/>
    </xf>
    <xf numFmtId="0" fontId="46" fillId="0" borderId="0" xfId="0" applyFont="1"/>
    <xf numFmtId="0" fontId="27" fillId="0" borderId="18" xfId="0" applyFont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8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47" fillId="0" borderId="25" xfId="0" quotePrefix="1" applyFont="1" applyBorder="1" applyAlignment="1">
      <alignment vertical="top" wrapText="1"/>
    </xf>
    <xf numFmtId="0" fontId="51" fillId="0" borderId="18" xfId="0" applyFont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39" fillId="14" borderId="1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5" fillId="14" borderId="18" xfId="0" applyFont="1" applyFill="1" applyBorder="1" applyAlignment="1">
      <alignment horizontal="center" vertical="center" wrapText="1"/>
    </xf>
    <xf numFmtId="0" fontId="47" fillId="14" borderId="25" xfId="0" applyFont="1" applyFill="1" applyBorder="1" applyAlignment="1">
      <alignment vertical="top" wrapText="1"/>
    </xf>
    <xf numFmtId="0" fontId="36" fillId="14" borderId="1" xfId="0" applyFont="1" applyFill="1" applyBorder="1" applyAlignment="1">
      <alignment horizontal="center" vertical="top" wrapText="1"/>
    </xf>
    <xf numFmtId="0" fontId="45" fillId="14" borderId="18" xfId="0" applyFont="1" applyFill="1" applyBorder="1" applyAlignment="1">
      <alignment horizontal="left" vertical="top" wrapText="1"/>
    </xf>
    <xf numFmtId="0" fontId="34" fillId="14" borderId="18" xfId="0" quotePrefix="1" applyFont="1" applyFill="1" applyBorder="1" applyAlignment="1">
      <alignment vertical="center" wrapText="1"/>
    </xf>
    <xf numFmtId="0" fontId="34" fillId="14" borderId="18" xfId="0" applyFont="1" applyFill="1" applyBorder="1" applyAlignment="1">
      <alignment vertical="center" wrapText="1"/>
    </xf>
    <xf numFmtId="0" fontId="45" fillId="14" borderId="18" xfId="0" applyFont="1" applyFill="1" applyBorder="1" applyAlignment="1">
      <alignment horizontal="left" vertical="center" wrapText="1"/>
    </xf>
    <xf numFmtId="0" fontId="47" fillId="14" borderId="25" xfId="0" applyFont="1" applyFill="1" applyBorder="1" applyAlignment="1">
      <alignment horizontal="center" vertical="center" wrapText="1"/>
    </xf>
    <xf numFmtId="0" fontId="27" fillId="14" borderId="18" xfId="0" quotePrefix="1" applyFont="1" applyFill="1" applyBorder="1" applyAlignment="1">
      <alignment horizontal="center" vertical="center" wrapText="1"/>
    </xf>
    <xf numFmtId="0" fontId="27" fillId="14" borderId="18" xfId="0" applyFont="1" applyFill="1" applyBorder="1" applyAlignment="1">
      <alignment vertical="center" wrapText="1"/>
    </xf>
    <xf numFmtId="0" fontId="27" fillId="14" borderId="25" xfId="0" applyFont="1" applyFill="1" applyBorder="1" applyAlignment="1">
      <alignment vertical="center" wrapText="1"/>
    </xf>
    <xf numFmtId="0" fontId="39" fillId="14" borderId="1" xfId="0" applyFont="1" applyFill="1" applyBorder="1" applyAlignment="1">
      <alignment horizontal="center" vertical="top" wrapText="1"/>
    </xf>
    <xf numFmtId="0" fontId="27" fillId="14" borderId="1" xfId="0" applyFont="1" applyFill="1" applyBorder="1" applyAlignment="1">
      <alignment vertical="top" wrapText="1"/>
    </xf>
    <xf numFmtId="0" fontId="27" fillId="14" borderId="18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34" fillId="14" borderId="18" xfId="0" applyFont="1" applyFill="1" applyBorder="1" applyAlignment="1">
      <alignment horizontal="left" vertical="top" wrapText="1"/>
    </xf>
    <xf numFmtId="0" fontId="19" fillId="14" borderId="20" xfId="0" quotePrefix="1" applyFont="1" applyFill="1" applyBorder="1" applyAlignment="1">
      <alignment horizontal="center" vertical="center" wrapText="1"/>
    </xf>
    <xf numFmtId="0" fontId="19" fillId="14" borderId="1" xfId="0" quotePrefix="1" applyFont="1" applyFill="1" applyBorder="1" applyAlignment="1">
      <alignment horizontal="center" vertical="center" wrapText="1"/>
    </xf>
    <xf numFmtId="0" fontId="19" fillId="14" borderId="20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vertical="center" wrapText="1"/>
    </xf>
    <xf numFmtId="0" fontId="19" fillId="14" borderId="18" xfId="0" applyFont="1" applyFill="1" applyBorder="1" applyAlignment="1">
      <alignment horizontal="center" vertical="center" wrapText="1"/>
    </xf>
    <xf numFmtId="0" fontId="16" fillId="22" borderId="1" xfId="0" applyFont="1" applyFill="1" applyBorder="1" applyAlignment="1">
      <alignment horizontal="center" vertical="top" wrapText="1"/>
    </xf>
    <xf numFmtId="0" fontId="34" fillId="22" borderId="18" xfId="0" applyFont="1" applyFill="1" applyBorder="1" applyAlignment="1">
      <alignment horizontal="left" vertical="top" wrapText="1"/>
    </xf>
    <xf numFmtId="0" fontId="34" fillId="22" borderId="28" xfId="0" applyFont="1" applyFill="1" applyBorder="1" applyAlignment="1">
      <alignment horizontal="center" vertical="top" wrapText="1"/>
    </xf>
    <xf numFmtId="0" fontId="34" fillId="22" borderId="18" xfId="0" quotePrefix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left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top" wrapText="1"/>
    </xf>
    <xf numFmtId="0" fontId="16" fillId="14" borderId="8" xfId="0" applyFont="1" applyFill="1" applyBorder="1" applyAlignment="1">
      <alignment horizontal="left" vertical="top" wrapText="1"/>
    </xf>
    <xf numFmtId="0" fontId="34" fillId="14" borderId="17" xfId="0" applyFont="1" applyFill="1" applyBorder="1" applyAlignment="1">
      <alignment horizontal="center" vertical="top" wrapText="1"/>
    </xf>
    <xf numFmtId="0" fontId="34" fillId="14" borderId="20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4" fillId="7" borderId="2" xfId="0" applyFont="1" applyFill="1" applyBorder="1" applyAlignment="1">
      <alignment horizontal="center" vertical="top"/>
    </xf>
    <xf numFmtId="0" fontId="4" fillId="7" borderId="3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4" borderId="0" xfId="0" applyFont="1" applyFill="1" applyAlignment="1">
      <alignment horizontal="center" vertical="top"/>
    </xf>
    <xf numFmtId="0" fontId="41" fillId="14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7" borderId="1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9" xfId="0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6" fillId="0" borderId="8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14" borderId="8" xfId="0" applyFont="1" applyFill="1" applyBorder="1" applyAlignment="1">
      <alignment horizontal="left" vertical="top" wrapText="1"/>
    </xf>
    <xf numFmtId="0" fontId="16" fillId="14" borderId="4" xfId="0" applyFont="1" applyFill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6" fillId="14" borderId="5" xfId="0" applyFont="1" applyFill="1" applyBorder="1" applyAlignment="1">
      <alignment horizontal="left" vertical="top" wrapText="1"/>
    </xf>
    <xf numFmtId="0" fontId="42" fillId="17" borderId="12" xfId="0" applyFont="1" applyFill="1" applyBorder="1" applyAlignment="1">
      <alignment horizontal="center" vertical="center" wrapText="1"/>
    </xf>
    <xf numFmtId="0" fontId="42" fillId="17" borderId="13" xfId="0" applyFont="1" applyFill="1" applyBorder="1" applyAlignment="1">
      <alignment horizontal="center" vertical="center" wrapText="1"/>
    </xf>
    <xf numFmtId="0" fontId="42" fillId="17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42" fillId="19" borderId="21" xfId="0" applyFont="1" applyFill="1" applyBorder="1" applyAlignment="1">
      <alignment horizontal="center" vertical="center" wrapText="1"/>
    </xf>
    <xf numFmtId="0" fontId="42" fillId="19" borderId="19" xfId="0" applyFont="1" applyFill="1" applyBorder="1" applyAlignment="1">
      <alignment horizontal="center" vertical="center" wrapText="1"/>
    </xf>
    <xf numFmtId="0" fontId="42" fillId="19" borderId="16" xfId="0" applyFont="1" applyFill="1" applyBorder="1" applyAlignment="1">
      <alignment horizontal="center" vertical="center" wrapText="1"/>
    </xf>
    <xf numFmtId="0" fontId="42" fillId="19" borderId="22" xfId="0" applyFont="1" applyFill="1" applyBorder="1" applyAlignment="1">
      <alignment horizontal="center" vertical="center" wrapText="1"/>
    </xf>
    <xf numFmtId="0" fontId="42" fillId="19" borderId="20" xfId="0" applyFont="1" applyFill="1" applyBorder="1" applyAlignment="1">
      <alignment horizontal="center" vertical="center" wrapText="1"/>
    </xf>
    <xf numFmtId="0" fontId="42" fillId="19" borderId="18" xfId="0" applyFont="1" applyFill="1" applyBorder="1" applyAlignment="1">
      <alignment horizontal="center" vertical="center" wrapText="1"/>
    </xf>
    <xf numFmtId="0" fontId="42" fillId="17" borderId="21" xfId="0" applyFont="1" applyFill="1" applyBorder="1" applyAlignment="1">
      <alignment horizontal="center" vertical="center" wrapText="1"/>
    </xf>
    <xf numFmtId="0" fontId="42" fillId="17" borderId="19" xfId="0" applyFont="1" applyFill="1" applyBorder="1" applyAlignment="1">
      <alignment horizontal="center" vertical="center" wrapText="1"/>
    </xf>
    <xf numFmtId="0" fontId="42" fillId="17" borderId="16" xfId="0" applyFont="1" applyFill="1" applyBorder="1" applyAlignment="1">
      <alignment horizontal="center" vertical="center" wrapText="1"/>
    </xf>
    <xf numFmtId="0" fontId="42" fillId="17" borderId="22" xfId="0" applyFont="1" applyFill="1" applyBorder="1" applyAlignment="1">
      <alignment horizontal="center" vertical="center" wrapText="1"/>
    </xf>
    <xf numFmtId="0" fontId="42" fillId="17" borderId="20" xfId="0" applyFont="1" applyFill="1" applyBorder="1" applyAlignment="1">
      <alignment horizontal="center" vertical="center" wrapText="1"/>
    </xf>
    <xf numFmtId="0" fontId="42" fillId="17" borderId="18" xfId="0" applyFont="1" applyFill="1" applyBorder="1" applyAlignment="1">
      <alignment horizontal="center" vertical="center" wrapText="1"/>
    </xf>
    <xf numFmtId="0" fontId="42" fillId="10" borderId="21" xfId="0" applyFont="1" applyFill="1" applyBorder="1" applyAlignment="1">
      <alignment horizontal="center" vertical="center" wrapText="1"/>
    </xf>
    <xf numFmtId="0" fontId="42" fillId="10" borderId="19" xfId="0" applyFont="1" applyFill="1" applyBorder="1" applyAlignment="1">
      <alignment horizontal="center" vertical="center" wrapText="1"/>
    </xf>
    <xf numFmtId="0" fontId="42" fillId="10" borderId="16" xfId="0" applyFont="1" applyFill="1" applyBorder="1" applyAlignment="1">
      <alignment horizontal="center" vertical="center" wrapText="1"/>
    </xf>
    <xf numFmtId="0" fontId="42" fillId="10" borderId="22" xfId="0" applyFont="1" applyFill="1" applyBorder="1" applyAlignment="1">
      <alignment horizontal="center" vertical="center" wrapText="1"/>
    </xf>
    <xf numFmtId="0" fontId="42" fillId="10" borderId="20" xfId="0" applyFont="1" applyFill="1" applyBorder="1" applyAlignment="1">
      <alignment horizontal="center" vertical="center" wrapText="1"/>
    </xf>
    <xf numFmtId="0" fontId="42" fillId="10" borderId="18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 wrapText="1"/>
    </xf>
    <xf numFmtId="0" fontId="42" fillId="10" borderId="13" xfId="0" applyFont="1" applyFill="1" applyBorder="1" applyAlignment="1">
      <alignment horizontal="center" vertical="center" wrapText="1"/>
    </xf>
    <xf numFmtId="0" fontId="42" fillId="10" borderId="14" xfId="0" applyFont="1" applyFill="1" applyBorder="1" applyAlignment="1">
      <alignment horizontal="center" vertical="center" wrapText="1"/>
    </xf>
    <xf numFmtId="0" fontId="31" fillId="10" borderId="12" xfId="0" applyFont="1" applyFill="1" applyBorder="1" applyAlignment="1">
      <alignment horizontal="center" vertical="center" wrapText="1"/>
    </xf>
    <xf numFmtId="0" fontId="31" fillId="10" borderId="13" xfId="0" applyFont="1" applyFill="1" applyBorder="1" applyAlignment="1">
      <alignment horizontal="center" vertical="center" wrapText="1"/>
    </xf>
    <xf numFmtId="0" fontId="31" fillId="10" borderId="14" xfId="0" applyFont="1" applyFill="1" applyBorder="1" applyAlignment="1">
      <alignment horizontal="center" vertical="center" wrapText="1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14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3" xfId="0" applyFont="1" applyFill="1" applyBorder="1" applyAlignment="1">
      <alignment horizontal="center" vertical="center" wrapText="1"/>
    </xf>
    <xf numFmtId="0" fontId="43" fillId="21" borderId="2" xfId="0" applyFont="1" applyFill="1" applyBorder="1" applyAlignment="1">
      <alignment horizontal="center"/>
    </xf>
    <xf numFmtId="0" fontId="43" fillId="21" borderId="3" xfId="0" applyFont="1" applyFill="1" applyBorder="1" applyAlignment="1">
      <alignment horizontal="center"/>
    </xf>
    <xf numFmtId="0" fontId="23" fillId="10" borderId="12" xfId="0" applyFont="1" applyFill="1" applyBorder="1" applyAlignment="1">
      <alignment horizontal="center" vertical="center" wrapText="1"/>
    </xf>
    <xf numFmtId="0" fontId="23" fillId="10" borderId="14" xfId="0" applyFont="1" applyFill="1" applyBorder="1" applyAlignment="1">
      <alignment horizontal="center" vertical="center" wrapText="1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14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2" fillId="10" borderId="21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 wrapText="1"/>
    </xf>
    <xf numFmtId="0" fontId="22" fillId="10" borderId="16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20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52" fillId="14" borderId="0" xfId="0" applyFont="1" applyFill="1" applyAlignment="1">
      <alignment horizontal="center" vertical="center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13" borderId="12" xfId="0" applyFont="1" applyFill="1" applyBorder="1" applyAlignment="1">
      <alignment horizontal="center" vertical="center" wrapText="1"/>
    </xf>
    <xf numFmtId="0" fontId="21" fillId="13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10" borderId="21" xfId="0" applyFont="1" applyFill="1" applyBorder="1" applyAlignment="1">
      <alignment horizontal="center" vertical="center" wrapText="1"/>
    </xf>
    <xf numFmtId="0" fontId="21" fillId="10" borderId="19" xfId="0" applyFont="1" applyFill="1" applyBorder="1" applyAlignment="1">
      <alignment horizontal="center" vertical="center" wrapText="1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20" xfId="0" applyFont="1" applyFill="1" applyBorder="1" applyAlignment="1">
      <alignment horizontal="center" vertical="center" wrapText="1"/>
    </xf>
    <xf numFmtId="0" fontId="21" fillId="10" borderId="18" xfId="0" applyFont="1" applyFill="1" applyBorder="1" applyAlignment="1">
      <alignment horizontal="center" vertical="center" wrapText="1"/>
    </xf>
    <xf numFmtId="0" fontId="21" fillId="10" borderId="24" xfId="0" applyFont="1" applyFill="1" applyBorder="1" applyAlignment="1">
      <alignment horizontal="center" vertical="center" wrapText="1"/>
    </xf>
    <xf numFmtId="0" fontId="21" fillId="10" borderId="15" xfId="0" applyFont="1" applyFill="1" applyBorder="1" applyAlignment="1">
      <alignment horizontal="center" vertical="center" wrapText="1"/>
    </xf>
    <xf numFmtId="0" fontId="34" fillId="10" borderId="12" xfId="0" applyFont="1" applyFill="1" applyBorder="1" applyAlignment="1">
      <alignment horizontal="center" vertical="center" wrapText="1"/>
    </xf>
    <xf numFmtId="0" fontId="34" fillId="10" borderId="13" xfId="0" applyFont="1" applyFill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35" fillId="10" borderId="12" xfId="0" applyFont="1" applyFill="1" applyBorder="1" applyAlignment="1">
      <alignment vertical="center" wrapText="1"/>
    </xf>
    <xf numFmtId="0" fontId="35" fillId="10" borderId="13" xfId="0" applyFont="1" applyFill="1" applyBorder="1" applyAlignment="1">
      <alignment vertical="center" wrapText="1"/>
    </xf>
    <xf numFmtId="0" fontId="35" fillId="10" borderId="14" xfId="0" applyFont="1" applyFill="1" applyBorder="1" applyAlignment="1">
      <alignment vertical="center" wrapText="1"/>
    </xf>
    <xf numFmtId="0" fontId="35" fillId="10" borderId="12" xfId="0" applyFont="1" applyFill="1" applyBorder="1" applyAlignment="1">
      <alignment horizontal="center" vertical="center" wrapText="1"/>
    </xf>
    <xf numFmtId="0" fontId="35" fillId="10" borderId="13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53" fillId="14" borderId="1" xfId="0" applyFont="1" applyFill="1" applyBorder="1" applyAlignment="1">
      <alignment horizontal="left" vertical="top" wrapText="1"/>
    </xf>
    <xf numFmtId="0" fontId="16" fillId="14" borderId="8" xfId="0" applyFont="1" applyFill="1" applyBorder="1" applyAlignment="1">
      <alignment horizontal="center" vertical="top" wrapText="1"/>
    </xf>
    <xf numFmtId="0" fontId="16" fillId="14" borderId="4" xfId="0" applyFont="1" applyFill="1" applyBorder="1" applyAlignment="1">
      <alignment horizontal="center" vertical="top" wrapText="1"/>
    </xf>
    <xf numFmtId="0" fontId="16" fillId="14" borderId="8" xfId="0" applyFont="1" applyFill="1" applyBorder="1" applyAlignment="1">
      <alignment horizontal="center" vertical="top" wrapText="1"/>
    </xf>
    <xf numFmtId="0" fontId="28" fillId="16" borderId="3" xfId="0" applyFont="1" applyFill="1" applyBorder="1" applyAlignment="1">
      <alignment horizontal="center" vertical="center" wrapText="1"/>
    </xf>
    <xf numFmtId="0" fontId="32" fillId="18" borderId="33" xfId="0" applyFont="1" applyFill="1" applyBorder="1" applyAlignment="1">
      <alignment horizontal="center" vertical="top" wrapText="1"/>
    </xf>
    <xf numFmtId="0" fontId="54" fillId="17" borderId="12" xfId="0" applyFont="1" applyFill="1" applyBorder="1" applyAlignment="1">
      <alignment horizontal="center" vertical="center" wrapText="1"/>
    </xf>
    <xf numFmtId="0" fontId="54" fillId="17" borderId="25" xfId="0" quotePrefix="1" applyFont="1" applyFill="1" applyBorder="1" applyAlignment="1">
      <alignment horizontal="center" vertical="center" wrapText="1"/>
    </xf>
    <xf numFmtId="0" fontId="54" fillId="17" borderId="25" xfId="0" applyFont="1" applyFill="1" applyBorder="1" applyAlignment="1">
      <alignment horizontal="center" vertical="center" wrapText="1"/>
    </xf>
    <xf numFmtId="0" fontId="54" fillId="17" borderId="16" xfId="0" applyFont="1" applyFill="1" applyBorder="1" applyAlignment="1">
      <alignment horizontal="center" vertical="center" wrapText="1"/>
    </xf>
    <xf numFmtId="0" fontId="54" fillId="17" borderId="1" xfId="0" quotePrefix="1" applyFont="1" applyFill="1" applyBorder="1" applyAlignment="1">
      <alignment horizontal="center" vertical="center" wrapText="1"/>
    </xf>
    <xf numFmtId="0" fontId="54" fillId="17" borderId="1" xfId="0" applyFont="1" applyFill="1" applyBorder="1" applyAlignment="1">
      <alignment horizontal="center" vertical="center" wrapText="1"/>
    </xf>
    <xf numFmtId="0" fontId="28" fillId="11" borderId="15" xfId="0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vertical="top" wrapText="1"/>
    </xf>
    <xf numFmtId="0" fontId="16" fillId="14" borderId="4" xfId="0" applyFont="1" applyFill="1" applyBorder="1" applyAlignment="1">
      <alignment vertical="top" wrapText="1"/>
    </xf>
    <xf numFmtId="0" fontId="16" fillId="14" borderId="30" xfId="0" applyFont="1" applyFill="1" applyBorder="1" applyAlignment="1">
      <alignment vertical="top" wrapText="1"/>
    </xf>
    <xf numFmtId="0" fontId="16" fillId="14" borderId="31" xfId="0" applyFont="1" applyFill="1" applyBorder="1" applyAlignment="1">
      <alignment vertical="top" wrapText="1"/>
    </xf>
    <xf numFmtId="0" fontId="54" fillId="17" borderId="21" xfId="0" applyFont="1" applyFill="1" applyBorder="1" applyAlignment="1">
      <alignment horizontal="center" vertical="center" wrapText="1"/>
    </xf>
    <xf numFmtId="0" fontId="54" fillId="17" borderId="15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top" wrapText="1"/>
    </xf>
    <xf numFmtId="0" fontId="5" fillId="0" borderId="2" xfId="0" applyFont="1" applyBorder="1"/>
    <xf numFmtId="0" fontId="19" fillId="0" borderId="2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34" fillId="0" borderId="28" xfId="0" applyFont="1" applyBorder="1" applyAlignment="1">
      <alignment horizontal="center" vertical="center" wrapText="1"/>
    </xf>
    <xf numFmtId="0" fontId="34" fillId="4" borderId="34" xfId="0" applyFont="1" applyFill="1" applyBorder="1" applyAlignment="1">
      <alignment horizontal="center" vertical="top" wrapText="1"/>
    </xf>
    <xf numFmtId="0" fontId="34" fillId="9" borderId="18" xfId="0" applyFont="1" applyFill="1" applyBorder="1" applyAlignment="1">
      <alignment horizontal="center" vertical="top" wrapText="1"/>
    </xf>
    <xf numFmtId="0" fontId="34" fillId="11" borderId="18" xfId="0" applyFont="1" applyFill="1" applyBorder="1" applyAlignment="1">
      <alignment horizontal="center" vertical="top" wrapText="1"/>
    </xf>
    <xf numFmtId="0" fontId="34" fillId="7" borderId="3" xfId="0" applyFont="1" applyFill="1" applyBorder="1" applyAlignment="1">
      <alignment horizontal="center" vertical="center" wrapText="1"/>
    </xf>
    <xf numFmtId="0" fontId="34" fillId="7" borderId="35" xfId="0" applyFont="1" applyFill="1" applyBorder="1" applyAlignment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0" fontId="32" fillId="7" borderId="36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  <xf numFmtId="0" fontId="34" fillId="15" borderId="18" xfId="0" applyFont="1" applyFill="1" applyBorder="1" applyAlignment="1">
      <alignment horizontal="center" vertical="center" wrapText="1"/>
    </xf>
    <xf numFmtId="0" fontId="36" fillId="22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D00"/>
      <color rgb="FFFF9A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B28"/>
  <sheetViews>
    <sheetView topLeftCell="A21" zoomScale="117" zoomScaleNormal="117" workbookViewId="0">
      <selection activeCell="C8" sqref="C8"/>
    </sheetView>
  </sheetViews>
  <sheetFormatPr defaultColWidth="11.19921875" defaultRowHeight="17.399999999999999" x14ac:dyDescent="0.3"/>
  <cols>
    <col min="1" max="1" width="28.69921875" style="9" customWidth="1"/>
    <col min="2" max="2" width="62.69921875" style="9" customWidth="1"/>
    <col min="3" max="16384" width="11.19921875" style="9"/>
  </cols>
  <sheetData>
    <row r="1" spans="1:2" ht="24.6" x14ac:dyDescent="0.3">
      <c r="A1" s="268" t="s">
        <v>100</v>
      </c>
      <c r="B1" s="268"/>
    </row>
    <row r="2" spans="1:2" ht="18" thickBot="1" x14ac:dyDescent="0.35"/>
    <row r="3" spans="1:2" ht="23.4" thickBot="1" x14ac:dyDescent="0.35">
      <c r="A3" s="273" t="s">
        <v>84</v>
      </c>
      <c r="B3" s="273"/>
    </row>
    <row r="4" spans="1:2" ht="18" thickBot="1" x14ac:dyDescent="0.35">
      <c r="A4" s="267" t="s">
        <v>91</v>
      </c>
      <c r="B4" s="267"/>
    </row>
    <row r="5" spans="1:2" ht="18" thickBot="1" x14ac:dyDescent="0.35">
      <c r="A5" s="12" t="s">
        <v>92</v>
      </c>
      <c r="B5" s="12" t="s">
        <v>397</v>
      </c>
    </row>
    <row r="6" spans="1:2" ht="18" thickBot="1" x14ac:dyDescent="0.35">
      <c r="A6" s="12" t="s">
        <v>93</v>
      </c>
      <c r="B6" s="12" t="s">
        <v>398</v>
      </c>
    </row>
    <row r="7" spans="1:2" ht="19.5" customHeight="1" thickBot="1" x14ac:dyDescent="0.35">
      <c r="A7" s="12" t="s">
        <v>94</v>
      </c>
      <c r="B7" s="261" t="s">
        <v>399</v>
      </c>
    </row>
    <row r="8" spans="1:2" ht="226.2" x14ac:dyDescent="0.3">
      <c r="A8" s="46" t="s">
        <v>95</v>
      </c>
      <c r="B8" s="7" t="s">
        <v>400</v>
      </c>
    </row>
    <row r="9" spans="1:2" ht="18" thickBot="1" x14ac:dyDescent="0.35">
      <c r="A9" s="10" t="s">
        <v>0</v>
      </c>
      <c r="B9" s="8" t="s">
        <v>390</v>
      </c>
    </row>
    <row r="11" spans="1:2" ht="18" thickBot="1" x14ac:dyDescent="0.35">
      <c r="A11" s="267" t="s">
        <v>96</v>
      </c>
      <c r="B11" s="267"/>
    </row>
    <row r="12" spans="1:2" ht="18" thickBot="1" x14ac:dyDescent="0.35">
      <c r="A12" s="161" t="s">
        <v>365</v>
      </c>
      <c r="B12" s="12" t="s">
        <v>397</v>
      </c>
    </row>
    <row r="13" spans="1:2" ht="18" thickBot="1" x14ac:dyDescent="0.35">
      <c r="A13" s="161" t="s">
        <v>366</v>
      </c>
      <c r="B13" s="12" t="s">
        <v>398</v>
      </c>
    </row>
    <row r="14" spans="1:2" ht="20.25" customHeight="1" thickBot="1" x14ac:dyDescent="0.35">
      <c r="A14" s="161" t="s">
        <v>367</v>
      </c>
      <c r="B14" s="261" t="s">
        <v>399</v>
      </c>
    </row>
    <row r="15" spans="1:2" ht="183" customHeight="1" x14ac:dyDescent="0.3">
      <c r="A15" s="46" t="s">
        <v>95</v>
      </c>
      <c r="B15" s="7" t="s">
        <v>97</v>
      </c>
    </row>
    <row r="16" spans="1:2" ht="18" thickBot="1" x14ac:dyDescent="0.35">
      <c r="A16" s="10" t="s">
        <v>0</v>
      </c>
      <c r="B16" s="8" t="s">
        <v>390</v>
      </c>
    </row>
    <row r="17" spans="1:2" ht="18" thickBot="1" x14ac:dyDescent="0.35">
      <c r="A17" s="47"/>
      <c r="B17" s="47"/>
    </row>
    <row r="18" spans="1:2" ht="21.6" thickBot="1" x14ac:dyDescent="0.35">
      <c r="A18" s="269" t="s">
        <v>98</v>
      </c>
      <c r="B18" s="270"/>
    </row>
    <row r="19" spans="1:2" ht="18" thickBot="1" x14ac:dyDescent="0.35">
      <c r="A19" s="271" t="s">
        <v>88</v>
      </c>
      <c r="B19" s="272"/>
    </row>
    <row r="20" spans="1:2" ht="21" customHeight="1" thickBot="1" x14ac:dyDescent="0.35">
      <c r="A20" s="10" t="s">
        <v>89</v>
      </c>
      <c r="B20" s="261" t="s">
        <v>463</v>
      </c>
    </row>
    <row r="21" spans="1:2" ht="260.39999999999998" customHeight="1" x14ac:dyDescent="0.3">
      <c r="A21" s="45" t="s">
        <v>90</v>
      </c>
      <c r="B21" s="218" t="s">
        <v>453</v>
      </c>
    </row>
    <row r="22" spans="1:2" ht="18" thickBot="1" x14ac:dyDescent="0.35">
      <c r="A22" s="10" t="s">
        <v>0</v>
      </c>
      <c r="B22" s="8" t="s">
        <v>363</v>
      </c>
    </row>
    <row r="23" spans="1:2" ht="18" thickBot="1" x14ac:dyDescent="0.35"/>
    <row r="24" spans="1:2" ht="23.4" thickBot="1" x14ac:dyDescent="0.35">
      <c r="A24" s="274" t="s">
        <v>99</v>
      </c>
      <c r="B24" s="275"/>
    </row>
    <row r="25" spans="1:2" ht="18" thickBot="1" x14ac:dyDescent="0.35">
      <c r="A25" s="267" t="s">
        <v>85</v>
      </c>
      <c r="B25" s="267"/>
    </row>
    <row r="26" spans="1:2" ht="18" thickBot="1" x14ac:dyDescent="0.35">
      <c r="A26" s="10" t="s">
        <v>86</v>
      </c>
      <c r="B26" s="233" t="s">
        <v>464</v>
      </c>
    </row>
    <row r="27" spans="1:2" ht="202.5" customHeight="1" x14ac:dyDescent="0.3">
      <c r="A27" s="45" t="s">
        <v>87</v>
      </c>
      <c r="B27" s="7" t="s">
        <v>101</v>
      </c>
    </row>
    <row r="28" spans="1:2" ht="18" thickBot="1" x14ac:dyDescent="0.35">
      <c r="A28" s="10" t="s">
        <v>0</v>
      </c>
      <c r="B28" s="8" t="s">
        <v>390</v>
      </c>
    </row>
  </sheetData>
  <mergeCells count="8">
    <mergeCell ref="A25:B25"/>
    <mergeCell ref="A4:B4"/>
    <mergeCell ref="A11:B11"/>
    <mergeCell ref="A1:B1"/>
    <mergeCell ref="A18:B18"/>
    <mergeCell ref="A19:B19"/>
    <mergeCell ref="A3:B3"/>
    <mergeCell ref="A24:B2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G11"/>
  <sheetViews>
    <sheetView topLeftCell="A5" zoomScale="70" zoomScaleNormal="70" workbookViewId="0">
      <selection activeCell="E9" sqref="E9"/>
    </sheetView>
  </sheetViews>
  <sheetFormatPr defaultColWidth="11.19921875" defaultRowHeight="45" customHeight="1" x14ac:dyDescent="0.3"/>
  <cols>
    <col min="1" max="1" width="6.19921875" style="64" customWidth="1"/>
    <col min="2" max="2" width="28.09765625" style="1" bestFit="1" customWidth="1"/>
    <col min="3" max="7" width="35.69921875" style="64" customWidth="1"/>
    <col min="8" max="16384" width="11.19921875" style="1"/>
  </cols>
  <sheetData>
    <row r="1" spans="1:7" ht="30" customHeight="1" x14ac:dyDescent="0.3">
      <c r="A1" s="119"/>
      <c r="B1" s="119"/>
      <c r="C1" s="119"/>
      <c r="D1" s="119"/>
      <c r="E1" s="119"/>
      <c r="F1" s="119"/>
      <c r="G1" s="119"/>
    </row>
    <row r="2" spans="1:7" s="3" customFormat="1" ht="21" x14ac:dyDescent="0.3">
      <c r="A2" s="283" t="s">
        <v>360</v>
      </c>
      <c r="B2" s="283"/>
      <c r="C2" s="283"/>
      <c r="D2" s="283"/>
      <c r="E2" s="283"/>
      <c r="F2" s="283"/>
      <c r="G2" s="283"/>
    </row>
    <row r="3" spans="1:7" ht="30" customHeight="1" x14ac:dyDescent="0.3">
      <c r="A3" s="119"/>
      <c r="B3" s="119"/>
      <c r="C3" s="119"/>
      <c r="D3" s="119"/>
      <c r="E3" s="119"/>
      <c r="F3" s="119"/>
      <c r="G3" s="119"/>
    </row>
    <row r="4" spans="1:7" ht="30" customHeight="1" thickBot="1" x14ac:dyDescent="0.35">
      <c r="A4" s="120"/>
      <c r="B4" s="121"/>
      <c r="C4" s="122"/>
      <c r="D4" s="122"/>
      <c r="E4" s="122"/>
      <c r="F4" s="122"/>
      <c r="G4" s="122"/>
    </row>
    <row r="5" spans="1:7" ht="43.2" customHeight="1" thickBot="1" x14ac:dyDescent="0.35">
      <c r="A5" s="290" t="s">
        <v>328</v>
      </c>
      <c r="B5" s="290" t="s">
        <v>57</v>
      </c>
      <c r="C5" s="292" t="s">
        <v>59</v>
      </c>
      <c r="D5" s="293"/>
      <c r="E5" s="293"/>
      <c r="F5" s="293"/>
      <c r="G5" s="294"/>
    </row>
    <row r="6" spans="1:7" ht="43.2" customHeight="1" thickBot="1" x14ac:dyDescent="0.35">
      <c r="A6" s="291"/>
      <c r="B6" s="291"/>
      <c r="C6" s="123" t="s">
        <v>329</v>
      </c>
      <c r="D6" s="123" t="s">
        <v>330</v>
      </c>
      <c r="E6" s="123" t="s">
        <v>331</v>
      </c>
      <c r="F6" s="123" t="s">
        <v>332</v>
      </c>
      <c r="G6" s="123" t="s">
        <v>333</v>
      </c>
    </row>
    <row r="7" spans="1:7" ht="70.95" customHeight="1" thickBot="1" x14ac:dyDescent="0.35">
      <c r="A7" s="125">
        <v>1</v>
      </c>
      <c r="B7" s="124" t="s">
        <v>121</v>
      </c>
      <c r="C7" s="124" t="s">
        <v>334</v>
      </c>
      <c r="D7" s="124" t="s">
        <v>335</v>
      </c>
      <c r="E7" s="124" t="s">
        <v>336</v>
      </c>
      <c r="F7" s="124" t="s">
        <v>351</v>
      </c>
      <c r="G7" s="124" t="s">
        <v>352</v>
      </c>
    </row>
    <row r="8" spans="1:7" ht="130.19999999999999" customHeight="1" thickBot="1" x14ac:dyDescent="0.35">
      <c r="A8" s="125">
        <v>2</v>
      </c>
      <c r="B8" s="124" t="s">
        <v>122</v>
      </c>
      <c r="C8" s="124" t="s">
        <v>357</v>
      </c>
      <c r="D8" s="124" t="s">
        <v>358</v>
      </c>
      <c r="E8" s="124" t="s">
        <v>359</v>
      </c>
      <c r="F8" s="124" t="s">
        <v>353</v>
      </c>
      <c r="G8" s="124" t="s">
        <v>354</v>
      </c>
    </row>
    <row r="9" spans="1:7" ht="102" customHeight="1" thickBot="1" x14ac:dyDescent="0.35">
      <c r="A9" s="125">
        <v>3</v>
      </c>
      <c r="B9" s="124" t="s">
        <v>337</v>
      </c>
      <c r="C9" s="124" t="s">
        <v>338</v>
      </c>
      <c r="D9" s="124" t="s">
        <v>339</v>
      </c>
      <c r="E9" s="124" t="s">
        <v>340</v>
      </c>
      <c r="F9" s="124" t="s">
        <v>355</v>
      </c>
      <c r="G9" s="124" t="s">
        <v>341</v>
      </c>
    </row>
    <row r="10" spans="1:7" ht="61.95" customHeight="1" thickBot="1" x14ac:dyDescent="0.35">
      <c r="A10" s="125">
        <v>4</v>
      </c>
      <c r="B10" s="124" t="s">
        <v>124</v>
      </c>
      <c r="C10" s="124" t="s">
        <v>342</v>
      </c>
      <c r="D10" s="124" t="s">
        <v>343</v>
      </c>
      <c r="E10" s="124" t="s">
        <v>344</v>
      </c>
      <c r="F10" s="124" t="s">
        <v>345</v>
      </c>
      <c r="G10" s="124" t="s">
        <v>346</v>
      </c>
    </row>
    <row r="11" spans="1:7" ht="84" customHeight="1" thickBot="1" x14ac:dyDescent="0.35">
      <c r="A11" s="125">
        <v>5</v>
      </c>
      <c r="B11" s="124" t="s">
        <v>125</v>
      </c>
      <c r="C11" s="124" t="s">
        <v>347</v>
      </c>
      <c r="D11" s="124" t="s">
        <v>348</v>
      </c>
      <c r="E11" s="124" t="s">
        <v>349</v>
      </c>
      <c r="F11" s="124" t="s">
        <v>356</v>
      </c>
      <c r="G11" s="124" t="s">
        <v>350</v>
      </c>
    </row>
  </sheetData>
  <mergeCells count="4">
    <mergeCell ref="A2:G2"/>
    <mergeCell ref="A5:A6"/>
    <mergeCell ref="B5:B6"/>
    <mergeCell ref="C5:G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/>
  </sheetPr>
  <dimension ref="A1:H14"/>
  <sheetViews>
    <sheetView zoomScale="90" zoomScaleNormal="90" workbookViewId="0">
      <selection activeCell="D6" sqref="D6"/>
    </sheetView>
  </sheetViews>
  <sheetFormatPr defaultColWidth="11.19921875" defaultRowHeight="17.399999999999999" x14ac:dyDescent="0.3"/>
  <cols>
    <col min="1" max="1" width="6.59765625" style="3" customWidth="1"/>
    <col min="2" max="2" width="5.5" style="3" customWidth="1"/>
    <col min="3" max="3" width="24.69921875" style="3" customWidth="1"/>
    <col min="4" max="4" width="13.8984375" style="3" customWidth="1"/>
    <col min="5" max="5" width="14.09765625" style="3" customWidth="1"/>
    <col min="6" max="6" width="14.5" style="3" customWidth="1"/>
    <col min="7" max="7" width="14.19921875" style="3" customWidth="1"/>
    <col min="8" max="8" width="14.59765625" style="3" customWidth="1"/>
    <col min="9" max="16384" width="11.19921875" style="3"/>
  </cols>
  <sheetData>
    <row r="1" spans="1:8" ht="23.4" thickBot="1" x14ac:dyDescent="0.35">
      <c r="A1" s="296" t="s">
        <v>161</v>
      </c>
      <c r="B1" s="296"/>
      <c r="C1" s="296"/>
      <c r="D1" s="296"/>
      <c r="E1" s="296"/>
      <c r="F1" s="296"/>
      <c r="G1" s="296"/>
      <c r="H1" s="296"/>
    </row>
    <row r="2" spans="1:8" ht="23.4" thickBot="1" x14ac:dyDescent="0.35">
      <c r="A2" s="66"/>
      <c r="B2" s="66"/>
      <c r="C2" s="66"/>
      <c r="D2" s="66"/>
      <c r="E2" s="66"/>
      <c r="F2" s="66"/>
      <c r="G2" s="66"/>
      <c r="H2" s="66"/>
    </row>
    <row r="3" spans="1:8" ht="16.2" customHeight="1" thickBot="1" x14ac:dyDescent="0.35">
      <c r="A3" s="297" t="s">
        <v>62</v>
      </c>
      <c r="B3" s="297"/>
      <c r="C3" s="297"/>
      <c r="D3" s="297" t="s">
        <v>59</v>
      </c>
      <c r="E3" s="297"/>
      <c r="F3" s="297"/>
      <c r="G3" s="297"/>
      <c r="H3" s="297"/>
    </row>
    <row r="4" spans="1:8" ht="16.2" customHeight="1" thickBot="1" x14ac:dyDescent="0.35">
      <c r="A4" s="297"/>
      <c r="B4" s="297"/>
      <c r="C4" s="297"/>
      <c r="D4" s="16">
        <v>1</v>
      </c>
      <c r="E4" s="16">
        <v>2</v>
      </c>
      <c r="F4" s="16">
        <v>3</v>
      </c>
      <c r="G4" s="16">
        <v>4</v>
      </c>
      <c r="H4" s="16">
        <v>5</v>
      </c>
    </row>
    <row r="5" spans="1:8" ht="35.4" thickBot="1" x14ac:dyDescent="0.35">
      <c r="A5" s="297"/>
      <c r="B5" s="297"/>
      <c r="C5" s="297"/>
      <c r="D5" s="16" t="s">
        <v>13</v>
      </c>
      <c r="E5" s="16" t="s">
        <v>14</v>
      </c>
      <c r="F5" s="16" t="s">
        <v>15</v>
      </c>
      <c r="G5" s="16" t="s">
        <v>16</v>
      </c>
      <c r="H5" s="16" t="s">
        <v>432</v>
      </c>
    </row>
    <row r="6" spans="1:8" ht="46.2" customHeight="1" thickBot="1" x14ac:dyDescent="0.35">
      <c r="A6" s="298" t="s">
        <v>11</v>
      </c>
      <c r="B6" s="16">
        <v>5</v>
      </c>
      <c r="C6" s="28" t="s">
        <v>20</v>
      </c>
      <c r="D6" s="69">
        <v>9</v>
      </c>
      <c r="E6" s="71">
        <v>15</v>
      </c>
      <c r="F6" s="72">
        <v>18</v>
      </c>
      <c r="G6" s="73">
        <v>23</v>
      </c>
      <c r="H6" s="73">
        <v>25</v>
      </c>
    </row>
    <row r="7" spans="1:8" ht="37.200000000000003" customHeight="1" thickBot="1" x14ac:dyDescent="0.35">
      <c r="A7" s="298"/>
      <c r="B7" s="16">
        <v>4</v>
      </c>
      <c r="C7" s="28" t="s">
        <v>19</v>
      </c>
      <c r="D7" s="69">
        <v>6</v>
      </c>
      <c r="E7" s="71">
        <v>12</v>
      </c>
      <c r="F7" s="72">
        <v>16</v>
      </c>
      <c r="G7" s="72">
        <v>19</v>
      </c>
      <c r="H7" s="73">
        <v>24</v>
      </c>
    </row>
    <row r="8" spans="1:8" ht="55.95" customHeight="1" thickBot="1" x14ac:dyDescent="0.35">
      <c r="A8" s="298"/>
      <c r="B8" s="16">
        <v>3</v>
      </c>
      <c r="C8" s="28" t="s">
        <v>18</v>
      </c>
      <c r="D8" s="68">
        <v>4</v>
      </c>
      <c r="E8" s="70">
        <v>10</v>
      </c>
      <c r="F8" s="71">
        <v>14</v>
      </c>
      <c r="G8" s="72">
        <v>17</v>
      </c>
      <c r="H8" s="73">
        <v>22</v>
      </c>
    </row>
    <row r="9" spans="1:8" ht="46.2" customHeight="1" thickBot="1" x14ac:dyDescent="0.35">
      <c r="A9" s="298"/>
      <c r="B9" s="16">
        <v>2</v>
      </c>
      <c r="C9" s="28" t="s">
        <v>17</v>
      </c>
      <c r="D9" s="68">
        <v>2</v>
      </c>
      <c r="E9" s="70">
        <v>7</v>
      </c>
      <c r="F9" s="70">
        <v>11</v>
      </c>
      <c r="G9" s="71">
        <v>13</v>
      </c>
      <c r="H9" s="73">
        <v>21</v>
      </c>
    </row>
    <row r="10" spans="1:8" ht="48" customHeight="1" thickBot="1" x14ac:dyDescent="0.35">
      <c r="A10" s="298"/>
      <c r="B10" s="16">
        <v>1</v>
      </c>
      <c r="C10" s="28" t="s">
        <v>47</v>
      </c>
      <c r="D10" s="68">
        <v>1</v>
      </c>
      <c r="E10" s="68">
        <v>3</v>
      </c>
      <c r="F10" s="68">
        <v>5</v>
      </c>
      <c r="G10" s="70">
        <v>8</v>
      </c>
      <c r="H10" s="73">
        <v>20</v>
      </c>
    </row>
    <row r="12" spans="1:8" ht="115.2" customHeight="1" x14ac:dyDescent="0.3">
      <c r="A12" s="286" t="s">
        <v>63</v>
      </c>
      <c r="B12" s="287"/>
      <c r="C12" s="287"/>
      <c r="D12" s="287"/>
      <c r="E12" s="287"/>
      <c r="F12" s="287"/>
      <c r="G12" s="287"/>
      <c r="H12" s="287"/>
    </row>
    <row r="14" spans="1:8" ht="49.2" customHeight="1" x14ac:dyDescent="0.3">
      <c r="A14" s="295" t="s">
        <v>48</v>
      </c>
      <c r="B14" s="295"/>
      <c r="C14" s="295"/>
      <c r="D14" s="295"/>
      <c r="E14" s="295"/>
      <c r="F14" s="295"/>
      <c r="G14" s="295"/>
      <c r="H14" s="295"/>
    </row>
  </sheetData>
  <mergeCells count="6">
    <mergeCell ref="A12:H12"/>
    <mergeCell ref="A14:H14"/>
    <mergeCell ref="A1:H1"/>
    <mergeCell ref="D3:H3"/>
    <mergeCell ref="A6:A10"/>
    <mergeCell ref="A3:C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/>
  </sheetPr>
  <dimension ref="A2:C12"/>
  <sheetViews>
    <sheetView workbookViewId="0">
      <selection activeCell="F8" sqref="F8"/>
    </sheetView>
  </sheetViews>
  <sheetFormatPr defaultColWidth="11.19921875" defaultRowHeight="17.399999999999999" x14ac:dyDescent="0.3"/>
  <cols>
    <col min="1" max="1" width="22.19921875" style="3" customWidth="1"/>
    <col min="2" max="2" width="31.8984375" style="3" customWidth="1"/>
    <col min="3" max="3" width="25.5" style="3" customWidth="1"/>
    <col min="4" max="16384" width="11.19921875" style="3"/>
  </cols>
  <sheetData>
    <row r="2" spans="1:3" ht="21" x14ac:dyDescent="0.4">
      <c r="A2" s="300" t="s">
        <v>42</v>
      </c>
      <c r="B2" s="300"/>
      <c r="C2" s="300"/>
    </row>
    <row r="3" spans="1:3" ht="18" thickBot="1" x14ac:dyDescent="0.35">
      <c r="A3" s="299"/>
      <c r="B3" s="299"/>
      <c r="C3" s="299"/>
    </row>
    <row r="4" spans="1:3" ht="28.95" customHeight="1" thickBot="1" x14ac:dyDescent="0.35">
      <c r="A4" s="17" t="s">
        <v>42</v>
      </c>
      <c r="B4" s="16" t="s">
        <v>64</v>
      </c>
      <c r="C4" s="17" t="s">
        <v>23</v>
      </c>
    </row>
    <row r="5" spans="1:3" ht="28.95" customHeight="1" thickBot="1" x14ac:dyDescent="0.35">
      <c r="A5" s="4" t="s">
        <v>24</v>
      </c>
      <c r="B5" s="29" t="s">
        <v>37</v>
      </c>
      <c r="C5" s="67" t="s">
        <v>25</v>
      </c>
    </row>
    <row r="6" spans="1:3" ht="28.95" customHeight="1" thickBot="1" x14ac:dyDescent="0.35">
      <c r="A6" s="4" t="s">
        <v>26</v>
      </c>
      <c r="B6" s="29" t="s">
        <v>38</v>
      </c>
      <c r="C6" s="30" t="s">
        <v>27</v>
      </c>
    </row>
    <row r="7" spans="1:3" ht="28.95" customHeight="1" thickBot="1" x14ac:dyDescent="0.35">
      <c r="A7" s="4" t="s">
        <v>29</v>
      </c>
      <c r="B7" s="31" t="s">
        <v>28</v>
      </c>
      <c r="C7" s="32" t="s">
        <v>30</v>
      </c>
    </row>
    <row r="8" spans="1:3" ht="28.95" customHeight="1" thickBot="1" x14ac:dyDescent="0.35">
      <c r="A8" s="4" t="s">
        <v>32</v>
      </c>
      <c r="B8" s="31" t="s">
        <v>31</v>
      </c>
      <c r="C8" s="33" t="s">
        <v>162</v>
      </c>
    </row>
    <row r="9" spans="1:3" ht="28.95" customHeight="1" thickBot="1" x14ac:dyDescent="0.35">
      <c r="A9" s="4" t="s">
        <v>35</v>
      </c>
      <c r="B9" s="31" t="s">
        <v>34</v>
      </c>
      <c r="C9" s="34" t="s">
        <v>36</v>
      </c>
    </row>
    <row r="12" spans="1:3" x14ac:dyDescent="0.3">
      <c r="A12" s="286"/>
      <c r="B12" s="301"/>
      <c r="C12" s="301"/>
    </row>
  </sheetData>
  <mergeCells count="3">
    <mergeCell ref="A3:C3"/>
    <mergeCell ref="A2:C2"/>
    <mergeCell ref="A12:C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/>
  </sheetPr>
  <dimension ref="A1:D11"/>
  <sheetViews>
    <sheetView zoomScale="79" workbookViewId="0">
      <selection activeCell="C7" sqref="C7"/>
    </sheetView>
  </sheetViews>
  <sheetFormatPr defaultColWidth="11.19921875" defaultRowHeight="21.6" customHeight="1" x14ac:dyDescent="0.3"/>
  <cols>
    <col min="1" max="1" width="21.5" style="3" customWidth="1"/>
    <col min="2" max="2" width="24.59765625" style="3" customWidth="1"/>
    <col min="3" max="3" width="41.5" style="3" customWidth="1"/>
    <col min="4" max="4" width="57.59765625" style="3" customWidth="1"/>
    <col min="5" max="16384" width="11.19921875" style="3"/>
  </cols>
  <sheetData>
    <row r="1" spans="1:4" ht="21.6" customHeight="1" x14ac:dyDescent="0.3">
      <c r="A1" s="302" t="s">
        <v>174</v>
      </c>
      <c r="B1" s="302"/>
      <c r="C1" s="302"/>
      <c r="D1" s="302"/>
    </row>
    <row r="3" spans="1:4" ht="33" customHeight="1" x14ac:dyDescent="0.3">
      <c r="A3" s="23" t="s">
        <v>21</v>
      </c>
      <c r="B3" s="23" t="s">
        <v>22</v>
      </c>
      <c r="C3" s="23" t="s">
        <v>23</v>
      </c>
      <c r="D3" s="23" t="s">
        <v>49</v>
      </c>
    </row>
    <row r="4" spans="1:4" ht="21.6" customHeight="1" x14ac:dyDescent="0.3">
      <c r="A4" s="35" t="s">
        <v>37</v>
      </c>
      <c r="B4" s="36" t="s">
        <v>24</v>
      </c>
      <c r="C4" s="37" t="s">
        <v>25</v>
      </c>
      <c r="D4" s="21" t="s">
        <v>54</v>
      </c>
    </row>
    <row r="5" spans="1:4" ht="21.6" customHeight="1" x14ac:dyDescent="0.3">
      <c r="A5" s="35" t="s">
        <v>38</v>
      </c>
      <c r="B5" s="36" t="s">
        <v>26</v>
      </c>
      <c r="C5" s="38" t="s">
        <v>27</v>
      </c>
      <c r="D5" s="21" t="s">
        <v>53</v>
      </c>
    </row>
    <row r="6" spans="1:4" ht="21.6" customHeight="1" x14ac:dyDescent="0.3">
      <c r="A6" s="27" t="s">
        <v>28</v>
      </c>
      <c r="B6" s="36" t="s">
        <v>29</v>
      </c>
      <c r="C6" s="39" t="s">
        <v>30</v>
      </c>
      <c r="D6" s="21" t="s">
        <v>52</v>
      </c>
    </row>
    <row r="7" spans="1:4" ht="21.6" customHeight="1" x14ac:dyDescent="0.3">
      <c r="A7" s="27" t="s">
        <v>31</v>
      </c>
      <c r="B7" s="36" t="s">
        <v>32</v>
      </c>
      <c r="C7" s="40" t="s">
        <v>33</v>
      </c>
      <c r="D7" s="21" t="s">
        <v>51</v>
      </c>
    </row>
    <row r="8" spans="1:4" ht="21.6" customHeight="1" x14ac:dyDescent="0.3">
      <c r="A8" s="27" t="s">
        <v>34</v>
      </c>
      <c r="B8" s="36" t="s">
        <v>35</v>
      </c>
      <c r="C8" s="41" t="s">
        <v>36</v>
      </c>
      <c r="D8" s="21" t="s">
        <v>50</v>
      </c>
    </row>
    <row r="9" spans="1:4" ht="21.6" customHeight="1" x14ac:dyDescent="0.3">
      <c r="A9" s="42"/>
      <c r="B9" s="43"/>
      <c r="C9" s="44"/>
    </row>
    <row r="11" spans="1:4" ht="21.6" customHeight="1" x14ac:dyDescent="0.3">
      <c r="A11" s="286" t="s">
        <v>55</v>
      </c>
      <c r="B11" s="286"/>
      <c r="C11" s="286"/>
      <c r="D11" s="286"/>
    </row>
  </sheetData>
  <mergeCells count="2">
    <mergeCell ref="A1:D1"/>
    <mergeCell ref="A11:D1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M35"/>
  <sheetViews>
    <sheetView topLeftCell="D4" zoomScaleNormal="100" workbookViewId="0">
      <pane ySplit="3" topLeftCell="A7" activePane="bottomLeft" state="frozen"/>
      <selection activeCell="A4" sqref="A4"/>
      <selection pane="bottomLeft" activeCell="F11" sqref="F11:F12"/>
    </sheetView>
  </sheetViews>
  <sheetFormatPr defaultColWidth="11.19921875" defaultRowHeight="17.399999999999999" x14ac:dyDescent="0.3"/>
  <cols>
    <col min="1" max="1" width="6.69921875" style="13" customWidth="1"/>
    <col min="2" max="2" width="21" style="13" customWidth="1"/>
    <col min="3" max="3" width="22.59765625" style="13" customWidth="1"/>
    <col min="4" max="4" width="26.19921875" style="13" customWidth="1"/>
    <col min="5" max="6" width="30.19921875" style="13" customWidth="1"/>
    <col min="7" max="7" width="35.19921875" style="13" customWidth="1"/>
    <col min="8" max="8" width="37.5" style="13" customWidth="1"/>
    <col min="9" max="9" width="27.19921875" style="13" customWidth="1"/>
    <col min="10" max="10" width="19.69921875" style="13" customWidth="1"/>
    <col min="11" max="11" width="11.19921875" style="13"/>
    <col min="12" max="12" width="19.5" style="13" customWidth="1"/>
    <col min="13" max="13" width="37.5" style="13" customWidth="1"/>
    <col min="14" max="16384" width="11.19921875" style="13"/>
  </cols>
  <sheetData>
    <row r="1" spans="1:13" ht="21" x14ac:dyDescent="0.3">
      <c r="B1" s="303" t="s">
        <v>127</v>
      </c>
      <c r="C1" s="303"/>
      <c r="D1" s="303"/>
      <c r="E1" s="303"/>
      <c r="F1" s="303"/>
      <c r="G1" s="303"/>
      <c r="H1" s="303"/>
    </row>
    <row r="3" spans="1:13" x14ac:dyDescent="0.3">
      <c r="A3" s="13" t="s">
        <v>134</v>
      </c>
    </row>
    <row r="4" spans="1:13" x14ac:dyDescent="0.3">
      <c r="A4" s="174" t="s">
        <v>392</v>
      </c>
    </row>
    <row r="5" spans="1:13" ht="18" thickBot="1" x14ac:dyDescent="0.35"/>
    <row r="6" spans="1:13" ht="52.8" thickBot="1" x14ac:dyDescent="0.35">
      <c r="A6" s="126" t="s">
        <v>1</v>
      </c>
      <c r="B6" s="126" t="s">
        <v>128</v>
      </c>
      <c r="C6" s="126" t="s">
        <v>104</v>
      </c>
      <c r="D6" s="126" t="s">
        <v>105</v>
      </c>
      <c r="E6" s="126" t="s">
        <v>466</v>
      </c>
      <c r="F6" s="126" t="s">
        <v>111</v>
      </c>
      <c r="G6" s="126" t="s">
        <v>129</v>
      </c>
      <c r="H6" s="126" t="s">
        <v>8</v>
      </c>
      <c r="I6" s="126" t="s">
        <v>130</v>
      </c>
      <c r="J6" s="126" t="s">
        <v>131</v>
      </c>
      <c r="L6"/>
      <c r="M6"/>
    </row>
    <row r="7" spans="1:13" ht="70.2" thickBot="1" x14ac:dyDescent="0.35">
      <c r="A7" s="127">
        <v>1</v>
      </c>
      <c r="B7" s="128" t="s">
        <v>494</v>
      </c>
      <c r="C7" s="127" t="s">
        <v>419</v>
      </c>
      <c r="D7" s="172" t="str">
        <f>'Formulir 2.2'!C4</f>
        <v>Lembaga Pendidikan Vokasi Pertanian yang Terakreditasi</v>
      </c>
      <c r="E7" s="191" t="s">
        <v>420</v>
      </c>
      <c r="F7" s="192" t="str">
        <f>'Formulir 2.3'!B5</f>
        <v>Penyusunan tim akreditasi dan admin PD DIKTI</v>
      </c>
      <c r="G7" s="193" t="s">
        <v>495</v>
      </c>
      <c r="H7" s="172" t="s">
        <v>496</v>
      </c>
      <c r="I7" s="172" t="s">
        <v>497</v>
      </c>
      <c r="J7" s="382" t="s">
        <v>364</v>
      </c>
      <c r="L7"/>
      <c r="M7"/>
    </row>
    <row r="8" spans="1:13" ht="70.2" thickBot="1" x14ac:dyDescent="0.35">
      <c r="A8" s="262">
        <v>2</v>
      </c>
      <c r="B8" s="263" t="s">
        <v>494</v>
      </c>
      <c r="C8" s="262" t="s">
        <v>419</v>
      </c>
      <c r="D8" s="264" t="str">
        <f>'Formulir 2.2'!C4</f>
        <v>Lembaga Pendidikan Vokasi Pertanian yang Terakreditasi</v>
      </c>
      <c r="E8" s="191" t="s">
        <v>421</v>
      </c>
      <c r="F8" s="385" t="str">
        <f>'Formulir 2.3'!B6</f>
        <v>Penyiapan data dan informasi terkait mutu penyelenggaraan program studi</v>
      </c>
      <c r="G8" s="193" t="s">
        <v>498</v>
      </c>
      <c r="H8" s="172" t="s">
        <v>119</v>
      </c>
      <c r="I8" s="172" t="s">
        <v>500</v>
      </c>
      <c r="J8" s="382" t="s">
        <v>364</v>
      </c>
      <c r="L8"/>
      <c r="M8"/>
    </row>
    <row r="9" spans="1:13" ht="55.8" customHeight="1" thickBot="1" x14ac:dyDescent="0.35">
      <c r="A9" s="304">
        <v>3</v>
      </c>
      <c r="B9" s="306" t="s">
        <v>494</v>
      </c>
      <c r="C9" s="306" t="s">
        <v>419</v>
      </c>
      <c r="D9" s="308" t="str">
        <f>'Formulir 2.2'!C4</f>
        <v>Lembaga Pendidikan Vokasi Pertanian yang Terakreditasi</v>
      </c>
      <c r="E9" s="191" t="s">
        <v>422</v>
      </c>
      <c r="F9" s="383" t="str">
        <f>'Formulir 2.3'!B7</f>
        <v>Penginputan data dan informasi terkait mutu penyelenggaraan program studi melalui data PD DIKTI</v>
      </c>
      <c r="G9" s="193" t="s">
        <v>501</v>
      </c>
      <c r="H9" s="172" t="s">
        <v>119</v>
      </c>
      <c r="I9" s="172" t="s">
        <v>500</v>
      </c>
      <c r="J9" s="382" t="s">
        <v>425</v>
      </c>
      <c r="L9"/>
      <c r="M9"/>
    </row>
    <row r="10" spans="1:13" ht="52.8" thickBot="1" x14ac:dyDescent="0.35">
      <c r="A10" s="305"/>
      <c r="B10" s="307"/>
      <c r="C10" s="307"/>
      <c r="D10" s="309"/>
      <c r="E10" s="191" t="s">
        <v>502</v>
      </c>
      <c r="F10" s="384"/>
      <c r="G10" s="193" t="s">
        <v>499</v>
      </c>
      <c r="H10" s="172" t="s">
        <v>119</v>
      </c>
      <c r="I10" s="172" t="s">
        <v>500</v>
      </c>
      <c r="J10" s="382"/>
      <c r="L10"/>
      <c r="M10"/>
    </row>
    <row r="11" spans="1:13" ht="105" thickBot="1" x14ac:dyDescent="0.35">
      <c r="A11" s="304">
        <v>4</v>
      </c>
      <c r="B11" s="306" t="s">
        <v>494</v>
      </c>
      <c r="C11" s="304" t="s">
        <v>419</v>
      </c>
      <c r="D11" s="308" t="str">
        <f>D9</f>
        <v>Lembaga Pendidikan Vokasi Pertanian yang Terakreditasi</v>
      </c>
      <c r="E11" s="383" t="s">
        <v>423</v>
      </c>
      <c r="F11" s="399" t="str">
        <f>'Formulir 2.3'!B8</f>
        <v>Perbaikan atau penyempurnaan data secara periodik sesuai hasil Pemantauan dan Evaluasi (PEPA) Peringkat Akreditasi oleh BANPT</v>
      </c>
      <c r="G11" s="397" t="s">
        <v>503</v>
      </c>
      <c r="H11" s="383" t="s">
        <v>118</v>
      </c>
      <c r="I11" s="172" t="s">
        <v>505</v>
      </c>
      <c r="J11" s="382" t="s">
        <v>426</v>
      </c>
      <c r="L11"/>
      <c r="M11" s="5" t="s">
        <v>114</v>
      </c>
    </row>
    <row r="12" spans="1:13" ht="35.4" thickBot="1" x14ac:dyDescent="0.35">
      <c r="A12" s="310"/>
      <c r="B12" s="381"/>
      <c r="C12" s="310"/>
      <c r="D12" s="311"/>
      <c r="E12" s="384"/>
      <c r="F12" s="400"/>
      <c r="G12" s="398"/>
      <c r="H12" s="384"/>
      <c r="I12" s="172" t="s">
        <v>506</v>
      </c>
      <c r="J12" s="382"/>
      <c r="L12"/>
      <c r="M12" s="5"/>
    </row>
    <row r="13" spans="1:13" ht="70.2" thickBot="1" x14ac:dyDescent="0.35">
      <c r="A13" s="127">
        <v>5</v>
      </c>
      <c r="B13" s="128" t="s">
        <v>494</v>
      </c>
      <c r="C13" s="127" t="s">
        <v>419</v>
      </c>
      <c r="D13" s="172" t="str">
        <f>D11</f>
        <v>Lembaga Pendidikan Vokasi Pertanian yang Terakreditasi</v>
      </c>
      <c r="E13" s="191" t="s">
        <v>424</v>
      </c>
      <c r="F13" s="192" t="str">
        <f>'Formulir 2.3'!B9</f>
        <v>Penyampaian permohonan penghitungan nilai kepada BANPT terhadap hasil input data</v>
      </c>
      <c r="G13" s="193" t="s">
        <v>507</v>
      </c>
      <c r="H13" s="191" t="s">
        <v>118</v>
      </c>
      <c r="I13" s="172" t="s">
        <v>508</v>
      </c>
      <c r="J13" s="382" t="s">
        <v>364</v>
      </c>
      <c r="L13"/>
      <c r="M13" s="5" t="s">
        <v>118</v>
      </c>
    </row>
    <row r="14" spans="1:13" ht="18" thickBot="1" x14ac:dyDescent="0.35">
      <c r="B14" s="13" t="s">
        <v>132</v>
      </c>
      <c r="G14" s="175"/>
      <c r="M14" s="5" t="s">
        <v>120</v>
      </c>
    </row>
    <row r="16" spans="1:13" x14ac:dyDescent="0.3">
      <c r="B16" s="129" t="s">
        <v>136</v>
      </c>
    </row>
    <row r="17" spans="2:8" x14ac:dyDescent="0.3">
      <c r="B17" s="129" t="s">
        <v>137</v>
      </c>
    </row>
    <row r="18" spans="2:8" x14ac:dyDescent="0.3">
      <c r="B18" s="129" t="s">
        <v>138</v>
      </c>
    </row>
    <row r="19" spans="2:8" x14ac:dyDescent="0.3">
      <c r="B19" s="130" t="s">
        <v>146</v>
      </c>
    </row>
    <row r="20" spans="2:8" x14ac:dyDescent="0.3">
      <c r="B20" s="129" t="s">
        <v>139</v>
      </c>
    </row>
    <row r="21" spans="2:8" x14ac:dyDescent="0.3">
      <c r="B21" s="129" t="s">
        <v>140</v>
      </c>
    </row>
    <row r="22" spans="2:8" x14ac:dyDescent="0.3">
      <c r="B22" s="129" t="s">
        <v>144</v>
      </c>
    </row>
    <row r="23" spans="2:8" x14ac:dyDescent="0.3">
      <c r="B23" s="129" t="s">
        <v>145</v>
      </c>
    </row>
    <row r="24" spans="2:8" x14ac:dyDescent="0.3">
      <c r="B24" s="129" t="s">
        <v>141</v>
      </c>
    </row>
    <row r="25" spans="2:8" x14ac:dyDescent="0.3">
      <c r="B25" s="129" t="s">
        <v>142</v>
      </c>
    </row>
    <row r="26" spans="2:8" x14ac:dyDescent="0.3">
      <c r="B26" s="129" t="s">
        <v>143</v>
      </c>
    </row>
    <row r="28" spans="2:8" x14ac:dyDescent="0.3">
      <c r="B28" s="13" t="s">
        <v>467</v>
      </c>
    </row>
    <row r="29" spans="2:8" ht="18" thickBot="1" x14ac:dyDescent="0.35"/>
    <row r="30" spans="2:8" ht="18" thickBot="1" x14ac:dyDescent="0.35">
      <c r="G30" s="5" t="s">
        <v>114</v>
      </c>
      <c r="H30" s="124" t="s">
        <v>121</v>
      </c>
    </row>
    <row r="31" spans="2:8" ht="18" thickBot="1" x14ac:dyDescent="0.35">
      <c r="G31" s="5" t="s">
        <v>116</v>
      </c>
      <c r="H31" s="124" t="s">
        <v>122</v>
      </c>
    </row>
    <row r="32" spans="2:8" ht="18" thickBot="1" x14ac:dyDescent="0.35">
      <c r="G32" s="5" t="s">
        <v>117</v>
      </c>
      <c r="H32" s="124" t="s">
        <v>337</v>
      </c>
    </row>
    <row r="33" spans="7:8" ht="35.4" thickBot="1" x14ac:dyDescent="0.35">
      <c r="G33" s="5" t="s">
        <v>118</v>
      </c>
      <c r="H33" s="124" t="s">
        <v>124</v>
      </c>
    </row>
    <row r="34" spans="7:8" ht="35.4" thickBot="1" x14ac:dyDescent="0.35">
      <c r="G34" s="5" t="s">
        <v>119</v>
      </c>
      <c r="H34" s="124" t="s">
        <v>125</v>
      </c>
    </row>
    <row r="35" spans="7:8" ht="18" thickBot="1" x14ac:dyDescent="0.35">
      <c r="G35" s="5" t="s">
        <v>120</v>
      </c>
    </row>
  </sheetData>
  <mergeCells count="12">
    <mergeCell ref="D9:D10"/>
    <mergeCell ref="E11:E12"/>
    <mergeCell ref="H11:H12"/>
    <mergeCell ref="B1:H1"/>
    <mergeCell ref="A11:A12"/>
    <mergeCell ref="B11:B12"/>
    <mergeCell ref="C11:C12"/>
    <mergeCell ref="D11:D12"/>
    <mergeCell ref="F9:F10"/>
    <mergeCell ref="A9:A10"/>
    <mergeCell ref="B9:B10"/>
    <mergeCell ref="C9:C10"/>
  </mergeCells>
  <phoneticPr fontId="40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M16"/>
  <sheetViews>
    <sheetView topLeftCell="A6" zoomScale="93" zoomScaleNormal="93" workbookViewId="0">
      <selection activeCell="O15" sqref="O15"/>
    </sheetView>
  </sheetViews>
  <sheetFormatPr defaultColWidth="10.69921875" defaultRowHeight="13.2" x14ac:dyDescent="0.25"/>
  <cols>
    <col min="1" max="1" width="6.69921875" style="131" customWidth="1"/>
    <col min="2" max="2" width="24.19921875" style="131" customWidth="1"/>
    <col min="3" max="3" width="15" style="131" bestFit="1" customWidth="1"/>
    <col min="4" max="4" width="12.5" style="131" customWidth="1"/>
    <col min="5" max="5" width="23.3984375" style="131" customWidth="1"/>
    <col min="6" max="7" width="10.69921875" style="131"/>
    <col min="8" max="8" width="11.19921875" style="131" customWidth="1"/>
    <col min="9" max="9" width="13.19921875" style="131" customWidth="1"/>
    <col min="10" max="10" width="19.19921875" style="131" customWidth="1"/>
    <col min="11" max="11" width="12.5" style="131" customWidth="1"/>
    <col min="12" max="16384" width="10.69921875" style="131"/>
  </cols>
  <sheetData>
    <row r="1" spans="1:13" x14ac:dyDescent="0.25">
      <c r="A1" s="315" t="s">
        <v>175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3" spans="1:13" x14ac:dyDescent="0.25">
      <c r="A3" s="132" t="s">
        <v>427</v>
      </c>
      <c r="B3" s="133"/>
      <c r="C3" s="133"/>
      <c r="H3" s="134"/>
    </row>
    <row r="4" spans="1:13" x14ac:dyDescent="0.25">
      <c r="A4" s="135" t="s">
        <v>135</v>
      </c>
      <c r="B4" s="136">
        <v>2023</v>
      </c>
      <c r="C4" s="136"/>
      <c r="H4" s="134"/>
    </row>
    <row r="5" spans="1:13" ht="13.8" thickBot="1" x14ac:dyDescent="0.3">
      <c r="A5" s="137"/>
      <c r="B5" s="137"/>
      <c r="C5" s="137"/>
      <c r="H5" s="134"/>
    </row>
    <row r="6" spans="1:13" x14ac:dyDescent="0.25">
      <c r="A6" s="334" t="s">
        <v>160</v>
      </c>
      <c r="B6" s="334" t="s">
        <v>129</v>
      </c>
      <c r="C6" s="337" t="s">
        <v>428</v>
      </c>
      <c r="D6" s="316" t="s">
        <v>149</v>
      </c>
      <c r="E6" s="317"/>
      <c r="F6" s="317"/>
      <c r="G6" s="318"/>
      <c r="H6" s="322" t="s">
        <v>150</v>
      </c>
      <c r="I6" s="323"/>
      <c r="J6" s="324"/>
      <c r="K6" s="328" t="s">
        <v>151</v>
      </c>
      <c r="L6" s="329"/>
      <c r="M6" s="330"/>
    </row>
    <row r="7" spans="1:13" ht="16.5" customHeight="1" thickBot="1" x14ac:dyDescent="0.3">
      <c r="A7" s="335"/>
      <c r="B7" s="335"/>
      <c r="C7" s="338"/>
      <c r="D7" s="319"/>
      <c r="E7" s="320"/>
      <c r="F7" s="320"/>
      <c r="G7" s="321"/>
      <c r="H7" s="325"/>
      <c r="I7" s="326"/>
      <c r="J7" s="327"/>
      <c r="K7" s="331" t="s">
        <v>152</v>
      </c>
      <c r="L7" s="332"/>
      <c r="M7" s="333"/>
    </row>
    <row r="8" spans="1:13" ht="15.75" customHeight="1" x14ac:dyDescent="0.25">
      <c r="A8" s="335"/>
      <c r="B8" s="335"/>
      <c r="C8" s="338"/>
      <c r="D8" s="200" t="s">
        <v>153</v>
      </c>
      <c r="E8" s="200"/>
      <c r="F8" s="200" t="s">
        <v>153</v>
      </c>
      <c r="G8" s="200" t="s">
        <v>43</v>
      </c>
      <c r="H8" s="201" t="s">
        <v>154</v>
      </c>
      <c r="I8" s="312" t="s">
        <v>157</v>
      </c>
      <c r="J8" s="201" t="s">
        <v>158</v>
      </c>
      <c r="K8" s="202" t="s">
        <v>153</v>
      </c>
      <c r="L8" s="202" t="s">
        <v>153</v>
      </c>
      <c r="M8" s="202" t="s">
        <v>43</v>
      </c>
    </row>
    <row r="9" spans="1:13" ht="26.4" x14ac:dyDescent="0.25">
      <c r="A9" s="335"/>
      <c r="B9" s="335"/>
      <c r="C9" s="338"/>
      <c r="D9" s="200" t="s">
        <v>429</v>
      </c>
      <c r="E9" s="200" t="s">
        <v>430</v>
      </c>
      <c r="F9" s="200" t="s">
        <v>430</v>
      </c>
      <c r="G9" s="200" t="s">
        <v>148</v>
      </c>
      <c r="H9" s="201" t="s">
        <v>155</v>
      </c>
      <c r="I9" s="313"/>
      <c r="J9" s="201" t="s">
        <v>159</v>
      </c>
      <c r="K9" s="202" t="s">
        <v>429</v>
      </c>
      <c r="L9" s="202" t="s">
        <v>430</v>
      </c>
      <c r="M9" s="202" t="s">
        <v>148</v>
      </c>
    </row>
    <row r="10" spans="1:13" ht="25.5" customHeight="1" thickBot="1" x14ac:dyDescent="0.3">
      <c r="A10" s="336"/>
      <c r="B10" s="336"/>
      <c r="C10" s="339"/>
      <c r="D10" s="203"/>
      <c r="E10" s="204"/>
      <c r="F10" s="204"/>
      <c r="G10" s="204"/>
      <c r="H10" s="205" t="s">
        <v>394</v>
      </c>
      <c r="I10" s="314"/>
      <c r="J10" s="206"/>
      <c r="K10" s="207"/>
      <c r="L10" s="207"/>
      <c r="M10" s="207"/>
    </row>
    <row r="11" spans="1:13" ht="40.200000000000003" thickBot="1" x14ac:dyDescent="0.3">
      <c r="A11" s="139">
        <v>1</v>
      </c>
      <c r="B11" s="164" t="str">
        <f>'Tabel 3.1'!G7</f>
        <v>Penunjukkan SDM yang kurang tepat baik kompetensi maupun jumlah</v>
      </c>
      <c r="C11" s="199" t="str">
        <f>'Formulir 2.8.A Kriteri Risiko'!B5</f>
        <v>Jarang Terjadi</v>
      </c>
      <c r="D11" s="387" t="str">
        <f>'Formulir 2.8.A Kriteri Risiko'!D5</f>
        <v>2 ≤  x ≤  5 kali (2)</v>
      </c>
      <c r="E11" s="195" t="str">
        <f>'Tabel 3.1'!I7</f>
        <v>Penyelesaian kegiatan akreditasi kurang optimal</v>
      </c>
      <c r="F11" s="196" t="str">
        <f>'Formulir 2.8B Kriteria Dampak'!D6</f>
        <v>Minor (2)</v>
      </c>
      <c r="G11" s="394">
        <v>7</v>
      </c>
      <c r="H11" s="388" t="s">
        <v>156</v>
      </c>
      <c r="I11" s="389" t="s">
        <v>509</v>
      </c>
      <c r="J11" s="390" t="s">
        <v>159</v>
      </c>
      <c r="K11" s="180" t="str">
        <f>'Formulir 2.8.A Kriteri Risiko'!D4</f>
        <v>x ≤ 2 kali (1)</v>
      </c>
      <c r="L11" s="166" t="str">
        <f>'Formulir 2.8B Kriteria Dampak'!C6</f>
        <v>Tidak Signifikan (1)</v>
      </c>
      <c r="M11" s="68">
        <v>1</v>
      </c>
    </row>
    <row r="12" spans="1:13" ht="40.200000000000003" thickBot="1" x14ac:dyDescent="0.3">
      <c r="A12" s="139">
        <v>2</v>
      </c>
      <c r="B12" s="164" t="str">
        <f>'Tabel 3.1'!G8</f>
        <v>Data dan informasi tidak tersedia secara lengkap</v>
      </c>
      <c r="C12" s="199" t="str">
        <f>'Formulir 2.8.A Kriteri Risiko'!B7</f>
        <v>Sering Terjadi</v>
      </c>
      <c r="D12" s="387" t="str">
        <f>'Formulir 2.8.A Kriteri Risiko'!D7</f>
        <v>10 ≤  x ≤  12 kali (4)</v>
      </c>
      <c r="E12" s="386" t="str">
        <f>'Tabel 3.1'!I8</f>
        <v>Progres program studi tetap dalam tahap pemantauan BAN PT</v>
      </c>
      <c r="F12" s="197" t="str">
        <f>'Formulir 2.8B Kriteria Dampak'!F6</f>
        <v>Signifikan (4)</v>
      </c>
      <c r="G12" s="40">
        <v>19</v>
      </c>
      <c r="H12" s="388" t="s">
        <v>156</v>
      </c>
      <c r="I12" s="391" t="s">
        <v>510</v>
      </c>
      <c r="J12" s="390" t="s">
        <v>159</v>
      </c>
      <c r="K12" s="167" t="str">
        <f>'Formulir 2.8.A Kriteri Risiko'!D6</f>
        <v>6 ≤  x ≤  9 kali (3)</v>
      </c>
      <c r="L12" s="194" t="str">
        <f>'Formulir 2.8B Kriteria Dampak'!E6</f>
        <v>Moderat (3)</v>
      </c>
      <c r="M12" s="71">
        <v>14</v>
      </c>
    </row>
    <row r="13" spans="1:13" ht="40.200000000000003" thickBot="1" x14ac:dyDescent="0.3">
      <c r="A13" s="139">
        <v>3</v>
      </c>
      <c r="B13" s="164" t="str">
        <f>'Tabel 3.1'!G9</f>
        <v>Data dan informasi yang diinput tidak sesuai dengan kategori yang ditetapkan</v>
      </c>
      <c r="C13" s="199" t="str">
        <f>'Formulir 2.8.A Kriteri Risiko'!B6</f>
        <v>Kadang-kadang  Terjadi</v>
      </c>
      <c r="D13" s="387" t="str">
        <f>'Formulir 2.8.A Kriteri Risiko'!D6</f>
        <v>6 ≤  x ≤  9 kali (3)</v>
      </c>
      <c r="E13" s="198" t="str">
        <f>'Tabel 3.1'!I10</f>
        <v>Progres program studi tetap dalam tahap pemantauan BAN PT</v>
      </c>
      <c r="F13" s="197" t="str">
        <f>'Formulir 2.8B Kriteria Dampak'!E6</f>
        <v>Moderat (3)</v>
      </c>
      <c r="G13" s="71">
        <v>14</v>
      </c>
      <c r="H13" s="401" t="s">
        <v>156</v>
      </c>
      <c r="I13" s="393" t="s">
        <v>510</v>
      </c>
      <c r="J13" s="402" t="s">
        <v>159</v>
      </c>
      <c r="K13" s="167" t="str">
        <f>'Formulir 2.8.A Kriteri Risiko'!D5</f>
        <v>2 ≤  x ≤  5 kali (2)</v>
      </c>
      <c r="L13" s="194" t="str">
        <f>'Formulir 2.8B Kriteria Dampak'!D6</f>
        <v>Minor (2)</v>
      </c>
      <c r="M13" s="70">
        <v>7</v>
      </c>
    </row>
    <row r="14" spans="1:13" ht="40.200000000000003" thickBot="1" x14ac:dyDescent="0.3">
      <c r="A14" s="139">
        <v>4</v>
      </c>
      <c r="B14" s="164" t="str">
        <f>'Tabel 3.1'!G10</f>
        <v>Data dan informasi tersedia lengkap, namun belum terinput 100 %</v>
      </c>
      <c r="C14" s="199" t="str">
        <f>'Formulir 29.A'!C8</f>
        <v>kadang-kadang terjadi</v>
      </c>
      <c r="D14" s="387" t="str">
        <f>'Formulir 2.8.A Kriteri Risiko'!D6</f>
        <v>6 ≤  x ≤  9 kali (3)</v>
      </c>
      <c r="E14" s="198" t="str">
        <f>'Tabel 3.1'!I10</f>
        <v>Progres program studi tetap dalam tahap pemantauan BAN PT</v>
      </c>
      <c r="F14" s="197" t="str">
        <f>'Formulir 2.8B Kriteria Dampak'!F6</f>
        <v>Signifikan (4)</v>
      </c>
      <c r="G14" s="40">
        <v>17</v>
      </c>
      <c r="H14" s="388" t="s">
        <v>156</v>
      </c>
      <c r="I14" s="393" t="s">
        <v>510</v>
      </c>
      <c r="J14" s="402" t="s">
        <v>159</v>
      </c>
      <c r="K14" s="167" t="str">
        <f>'Formulir 2.8.A Kriteri Risiko'!D5</f>
        <v>2 ≤  x ≤  5 kali (2)</v>
      </c>
      <c r="L14" s="194" t="str">
        <f>'Formulir 2.8B Kriteria Dampak'!E6</f>
        <v>Moderat (3)</v>
      </c>
      <c r="M14" s="70">
        <v>11</v>
      </c>
    </row>
    <row r="15" spans="1:13" ht="79.8" thickBot="1" x14ac:dyDescent="0.3">
      <c r="A15" s="139">
        <v>5</v>
      </c>
      <c r="B15" s="164" t="str">
        <f>'Tabel 3.1'!F11</f>
        <v>Perbaikan atau penyempurnaan data secara periodik sesuai hasil Pemantauan dan Evaluasi (PEPA) Peringkat Akreditasi oleh BANPT</v>
      </c>
      <c r="C15" s="199" t="str">
        <f>'Formulir 2.8.A Kriteri Risiko'!B5</f>
        <v>Jarang Terjadi</v>
      </c>
      <c r="D15" s="387" t="str">
        <f>'Formulir 2.8.A Kriteri Risiko'!D5</f>
        <v>2 ≤  x ≤  5 kali (2)</v>
      </c>
      <c r="E15" s="196" t="str">
        <f>'Tabel 3.1'!I11</f>
        <v>Masuk ke tahapan pemantauan BAN PT lebih lanjut</v>
      </c>
      <c r="F15" s="197" t="str">
        <f>'Formulir 2.8B Kriteria Dampak'!G6</f>
        <v>Sangat Signifikan (5)</v>
      </c>
      <c r="G15" s="40">
        <v>21</v>
      </c>
      <c r="H15" s="388" t="s">
        <v>156</v>
      </c>
      <c r="I15" s="392" t="s">
        <v>512</v>
      </c>
      <c r="J15" s="390" t="s">
        <v>159</v>
      </c>
      <c r="K15" s="167" t="str">
        <f>'Formulir 2.8.A Kriteri Risiko'!D4</f>
        <v>x ≤ 2 kali (1)</v>
      </c>
      <c r="L15" s="194" t="str">
        <f>'Formulir 2.8B Kriteria Dampak'!F6</f>
        <v>Signifikan (4)</v>
      </c>
      <c r="M15" s="70">
        <v>8</v>
      </c>
    </row>
    <row r="16" spans="1:13" ht="53.4" thickBot="1" x14ac:dyDescent="0.3">
      <c r="A16" s="139">
        <v>6</v>
      </c>
      <c r="B16" s="164" t="str">
        <f>'Tabel 3.1'!G13</f>
        <v xml:space="preserve">Terlambat dalam menyampaikan permohonan penghitungan nilai kepada BAN PT </v>
      </c>
      <c r="C16" s="199" t="str">
        <f>'Formulir 2.8.A Kriteri Risiko'!B5</f>
        <v>Jarang Terjadi</v>
      </c>
      <c r="D16" s="387" t="str">
        <f>'Formulir 2.8.A Kriteri Risiko'!D5</f>
        <v>2 ≤  x ≤  5 kali (2)</v>
      </c>
      <c r="E16" s="196" t="str">
        <f>'Tabel 3.1'!I13</f>
        <v>Tidak dilakukan penilaian oleh BAN PT terhadap hasil input data</v>
      </c>
      <c r="F16" s="197" t="str">
        <f>'Formulir 2.8B Kriteria Dampak'!G6</f>
        <v>Sangat Signifikan (5)</v>
      </c>
      <c r="G16" s="40">
        <v>21</v>
      </c>
      <c r="H16" s="393" t="s">
        <v>156</v>
      </c>
      <c r="I16" s="392" t="s">
        <v>511</v>
      </c>
      <c r="J16" s="390" t="s">
        <v>159</v>
      </c>
      <c r="K16" s="167" t="str">
        <f>'Formulir 2.8.A Kriteri Risiko'!D4</f>
        <v>x ≤ 2 kali (1)</v>
      </c>
      <c r="L16" s="144" t="str">
        <f>'Formulir 2.8B Kriteria Dampak'!F6</f>
        <v>Signifikan (4)</v>
      </c>
      <c r="M16" s="70">
        <v>8</v>
      </c>
    </row>
  </sheetData>
  <mergeCells count="9">
    <mergeCell ref="I8:I10"/>
    <mergeCell ref="A1:M1"/>
    <mergeCell ref="D6:G7"/>
    <mergeCell ref="H6:J7"/>
    <mergeCell ref="K6:M6"/>
    <mergeCell ref="K7:M7"/>
    <mergeCell ref="A6:A10"/>
    <mergeCell ref="B6:B10"/>
    <mergeCell ref="C6:C10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G24"/>
  <sheetViews>
    <sheetView topLeftCell="A6" workbookViewId="0">
      <selection activeCell="I16" sqref="I16"/>
    </sheetView>
  </sheetViews>
  <sheetFormatPr defaultColWidth="11.19921875" defaultRowHeight="17.399999999999999" x14ac:dyDescent="0.3"/>
  <cols>
    <col min="1" max="1" width="5.59765625" style="3" customWidth="1"/>
    <col min="2" max="2" width="36.3984375" style="3" customWidth="1"/>
    <col min="3" max="3" width="34.19921875" style="3" customWidth="1"/>
    <col min="4" max="6" width="11.19921875" style="3"/>
    <col min="7" max="7" width="18.5" style="3" customWidth="1"/>
    <col min="8" max="16384" width="11.19921875" style="3"/>
  </cols>
  <sheetData>
    <row r="1" spans="1:7" x14ac:dyDescent="0.3">
      <c r="A1" s="288" t="s">
        <v>176</v>
      </c>
      <c r="B1" s="288"/>
      <c r="C1" s="288"/>
      <c r="D1" s="288"/>
      <c r="E1" s="288"/>
    </row>
    <row r="2" spans="1:7" x14ac:dyDescent="0.3">
      <c r="A2" s="55"/>
      <c r="B2" s="55"/>
      <c r="C2" s="55"/>
    </row>
    <row r="3" spans="1:7" x14ac:dyDescent="0.3">
      <c r="A3" s="76" t="s">
        <v>166</v>
      </c>
      <c r="B3" s="25"/>
      <c r="C3" s="25" t="s">
        <v>433</v>
      </c>
    </row>
    <row r="4" spans="1:7" x14ac:dyDescent="0.3">
      <c r="A4" s="76" t="s">
        <v>135</v>
      </c>
      <c r="B4" s="13"/>
      <c r="C4" s="47">
        <v>2023</v>
      </c>
    </row>
    <row r="5" spans="1:7" x14ac:dyDescent="0.3">
      <c r="A5" s="76" t="s">
        <v>167</v>
      </c>
      <c r="B5" s="13"/>
      <c r="C5" s="208" t="s">
        <v>435</v>
      </c>
    </row>
    <row r="6" spans="1:7" ht="18" thickBot="1" x14ac:dyDescent="0.35">
      <c r="A6" s="65"/>
      <c r="B6" s="25"/>
      <c r="C6" s="25"/>
    </row>
    <row r="7" spans="1:7" ht="18" thickBot="1" x14ac:dyDescent="0.35">
      <c r="A7" s="340" t="s">
        <v>160</v>
      </c>
      <c r="B7" s="340" t="s">
        <v>129</v>
      </c>
      <c r="C7" s="342" t="s">
        <v>163</v>
      </c>
      <c r="D7" s="343"/>
      <c r="E7" s="343"/>
      <c r="F7" s="344" t="s">
        <v>434</v>
      </c>
      <c r="G7" s="345"/>
    </row>
    <row r="8" spans="1:7" ht="28.2" thickBot="1" x14ac:dyDescent="0.35">
      <c r="A8" s="341"/>
      <c r="B8" s="341"/>
      <c r="C8" s="75" t="s">
        <v>164</v>
      </c>
      <c r="D8" s="75" t="s">
        <v>165</v>
      </c>
      <c r="E8" s="75" t="s">
        <v>42</v>
      </c>
      <c r="F8" s="75" t="s">
        <v>368</v>
      </c>
      <c r="G8" s="75" t="s">
        <v>369</v>
      </c>
    </row>
    <row r="9" spans="1:7" ht="28.2" thickBot="1" x14ac:dyDescent="0.35">
      <c r="A9" s="145">
        <v>1</v>
      </c>
      <c r="B9" s="143" t="str">
        <f>'Tabel 3.1'!G7</f>
        <v>Penunjukkan SDM yang kurang tepat baik kompetensi maupun jumlah</v>
      </c>
      <c r="C9" s="180" t="str">
        <f>'Tabel 3.2'!K11</f>
        <v>x ≤ 2 kali (1)</v>
      </c>
      <c r="D9" s="166" t="str">
        <f>'Tabel 3.2'!L11</f>
        <v>Tidak Signifikan (1)</v>
      </c>
      <c r="E9" s="68">
        <f>'Tabel 3.2'!M11</f>
        <v>1</v>
      </c>
      <c r="F9" s="210"/>
      <c r="G9" s="395" t="s">
        <v>54</v>
      </c>
    </row>
    <row r="10" spans="1:7" ht="28.2" thickBot="1" x14ac:dyDescent="0.35">
      <c r="A10" s="145">
        <v>2</v>
      </c>
      <c r="B10" s="143" t="str">
        <f>'Tabel 3.1'!G8</f>
        <v>Data dan informasi tidak tersedia secara lengkap</v>
      </c>
      <c r="C10" s="165" t="str">
        <f>'Tabel 3.2'!K12</f>
        <v>6 ≤  x ≤  9 kali (3)</v>
      </c>
      <c r="D10" s="166" t="str">
        <f>'Tabel 3.2'!L12</f>
        <v>Moderat (3)</v>
      </c>
      <c r="E10" s="71">
        <f>'Tabel 3.2'!M12</f>
        <v>14</v>
      </c>
      <c r="F10" s="209">
        <v>1</v>
      </c>
      <c r="G10" s="167" t="str">
        <f>'Formulir 29.C'!D6</f>
        <v>Diambil tindakan jika sumber daya tersedia</v>
      </c>
    </row>
    <row r="11" spans="1:7" ht="28.2" thickBot="1" x14ac:dyDescent="0.35">
      <c r="A11" s="145">
        <v>3</v>
      </c>
      <c r="B11" s="143" t="str">
        <f>'Tabel 3.1'!G9</f>
        <v>Data dan informasi yang diinput tidak sesuai dengan kategori yang ditetapkan</v>
      </c>
      <c r="C11" s="165" t="str">
        <f>'Tabel 3.2'!K13</f>
        <v>2 ≤  x ≤  5 kali (2)</v>
      </c>
      <c r="D11" s="166" t="str">
        <f>'Tabel 3.2'!L13</f>
        <v>Minor (2)</v>
      </c>
      <c r="E11" s="70">
        <f>'Tabel 3.2'!M13</f>
        <v>7</v>
      </c>
      <c r="F11" s="209">
        <v>3</v>
      </c>
      <c r="G11" s="396" t="str">
        <f>'Formulir 29.C'!D5</f>
        <v>Diambil tindakan jika diperlukan</v>
      </c>
    </row>
    <row r="12" spans="1:7" ht="28.2" thickBot="1" x14ac:dyDescent="0.35">
      <c r="A12" s="145">
        <v>4</v>
      </c>
      <c r="B12" s="143" t="str">
        <f>'Tabel 3.1'!G10</f>
        <v>Data dan informasi tersedia lengkap, namun belum terinput 100 %</v>
      </c>
      <c r="C12" s="165" t="str">
        <f>'Tabel 3.2'!K13</f>
        <v>2 ≤  x ≤  5 kali (2)</v>
      </c>
      <c r="D12" s="166" t="str">
        <f>'Tabel 3.2'!L13</f>
        <v>Minor (2)</v>
      </c>
      <c r="E12" s="70">
        <f>'Tabel 3.2'!M13</f>
        <v>7</v>
      </c>
      <c r="F12" s="209">
        <v>3</v>
      </c>
      <c r="G12" s="396" t="str">
        <f>'Formulir 29.C'!D5</f>
        <v>Diambil tindakan jika diperlukan</v>
      </c>
    </row>
    <row r="13" spans="1:7" ht="28.2" thickBot="1" x14ac:dyDescent="0.35">
      <c r="A13" s="145">
        <v>5</v>
      </c>
      <c r="B13" s="143" t="str">
        <f>'Tabel 3.1'!G11</f>
        <v>Tidak dilakukan perbaikan/penyempurnaan data sesuai hasil PEPA</v>
      </c>
      <c r="C13" s="165" t="str">
        <f>'Tabel 3.2'!K15</f>
        <v>x ≤ 2 kali (1)</v>
      </c>
      <c r="D13" s="166" t="str">
        <f>'Tabel 3.2'!L15</f>
        <v>Signifikan (4)</v>
      </c>
      <c r="E13" s="70">
        <f>'Tabel 3.2'!M15</f>
        <v>8</v>
      </c>
      <c r="F13" s="144">
        <v>2</v>
      </c>
      <c r="G13" s="396" t="str">
        <f>'Formulir 29.C'!D5</f>
        <v>Diambil tindakan jika diperlukan</v>
      </c>
    </row>
    <row r="14" spans="1:7" ht="42" thickBot="1" x14ac:dyDescent="0.35">
      <c r="A14" s="145">
        <v>6</v>
      </c>
      <c r="B14" s="143" t="str">
        <f>'Tabel 3.1'!G13</f>
        <v xml:space="preserve">Terlambat dalam menyampaikan permohonan penghitungan nilai kepada BAN PT </v>
      </c>
      <c r="C14" s="165" t="str">
        <f>'Tabel 3.2'!K16</f>
        <v>x ≤ 2 kali (1)</v>
      </c>
      <c r="D14" s="166" t="str">
        <f>'Tabel 3.2'!L16</f>
        <v>Signifikan (4)</v>
      </c>
      <c r="E14" s="70">
        <f>'Tabel 3.2'!M16</f>
        <v>8</v>
      </c>
      <c r="F14" s="144">
        <v>2</v>
      </c>
      <c r="G14" s="396" t="str">
        <f>'Formulir 29.C'!D5</f>
        <v>Diambil tindakan jika diperlukan</v>
      </c>
    </row>
    <row r="15" spans="1:7" x14ac:dyDescent="0.3">
      <c r="C15"/>
      <c r="D15"/>
      <c r="E15"/>
    </row>
    <row r="16" spans="1:7" x14ac:dyDescent="0.3">
      <c r="B16" s="54" t="s">
        <v>132</v>
      </c>
    </row>
    <row r="17" spans="2:7" x14ac:dyDescent="0.3">
      <c r="B17" s="54" t="s">
        <v>136</v>
      </c>
      <c r="G17" s="169"/>
    </row>
    <row r="18" spans="2:7" x14ac:dyDescent="0.3">
      <c r="B18" s="54" t="s">
        <v>137</v>
      </c>
    </row>
    <row r="19" spans="2:7" x14ac:dyDescent="0.3">
      <c r="B19" s="78" t="s">
        <v>168</v>
      </c>
    </row>
    <row r="20" spans="2:7" x14ac:dyDescent="0.3">
      <c r="B20" s="54" t="s">
        <v>169</v>
      </c>
    </row>
    <row r="21" spans="2:7" x14ac:dyDescent="0.3">
      <c r="B21" s="54" t="s">
        <v>170</v>
      </c>
    </row>
    <row r="22" spans="2:7" x14ac:dyDescent="0.3">
      <c r="B22" s="54" t="s">
        <v>171</v>
      </c>
    </row>
    <row r="23" spans="2:7" x14ac:dyDescent="0.3">
      <c r="B23" s="53" t="s">
        <v>172</v>
      </c>
    </row>
    <row r="24" spans="2:7" x14ac:dyDescent="0.3">
      <c r="B24" s="2" t="s">
        <v>173</v>
      </c>
    </row>
  </sheetData>
  <mergeCells count="5">
    <mergeCell ref="A7:A8"/>
    <mergeCell ref="B7:B8"/>
    <mergeCell ref="C7:E7"/>
    <mergeCell ref="A1:E1"/>
    <mergeCell ref="F7:G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L28"/>
  <sheetViews>
    <sheetView topLeftCell="A2" zoomScale="92" zoomScaleNormal="70" workbookViewId="0">
      <selection activeCell="J12" sqref="J12"/>
    </sheetView>
  </sheetViews>
  <sheetFormatPr defaultColWidth="11.19921875" defaultRowHeight="17.399999999999999" x14ac:dyDescent="0.3"/>
  <cols>
    <col min="1" max="1" width="18.09765625" style="3" customWidth="1"/>
    <col min="2" max="2" width="32.19921875" style="3" customWidth="1"/>
    <col min="3" max="3" width="15.19921875" style="3" customWidth="1"/>
    <col min="4" max="4" width="15.69921875" style="3" customWidth="1"/>
    <col min="5" max="5" width="15.5" style="3" customWidth="1"/>
    <col min="6" max="6" width="12.19921875" style="3" customWidth="1"/>
    <col min="7" max="7" width="11.19921875" style="3"/>
    <col min="8" max="8" width="15.59765625" style="3" customWidth="1"/>
    <col min="9" max="9" width="15.8984375" style="3" customWidth="1"/>
    <col min="10" max="10" width="23.19921875" style="3" bestFit="1" customWidth="1"/>
    <col min="11" max="16384" width="11.19921875" style="3"/>
  </cols>
  <sheetData>
    <row r="1" spans="1:10" ht="21" x14ac:dyDescent="0.3">
      <c r="B1" s="283" t="s">
        <v>436</v>
      </c>
      <c r="C1" s="283"/>
      <c r="D1" s="283"/>
      <c r="E1" s="283"/>
      <c r="F1" s="283"/>
      <c r="G1" s="283"/>
    </row>
    <row r="3" spans="1:10" x14ac:dyDescent="0.3">
      <c r="A3" s="3" t="s">
        <v>134</v>
      </c>
      <c r="B3" s="3" t="s">
        <v>433</v>
      </c>
    </row>
    <row r="4" spans="1:10" x14ac:dyDescent="0.3">
      <c r="A4" s="3" t="s">
        <v>135</v>
      </c>
      <c r="B4" s="6">
        <v>2023</v>
      </c>
    </row>
    <row r="5" spans="1:10" ht="24" customHeight="1" thickBot="1" x14ac:dyDescent="0.35">
      <c r="A5" s="79"/>
      <c r="B5" s="47"/>
    </row>
    <row r="6" spans="1:10" ht="24" customHeight="1" x14ac:dyDescent="0.3">
      <c r="A6" s="348" t="s">
        <v>160</v>
      </c>
      <c r="B6" s="340" t="s">
        <v>129</v>
      </c>
      <c r="C6" s="346" t="s">
        <v>177</v>
      </c>
      <c r="D6" s="346" t="s">
        <v>178</v>
      </c>
      <c r="E6" s="346" t="s">
        <v>179</v>
      </c>
      <c r="F6" s="346" t="s">
        <v>180</v>
      </c>
      <c r="G6" s="346" t="s">
        <v>181</v>
      </c>
      <c r="H6" s="348" t="s">
        <v>182</v>
      </c>
      <c r="I6" s="82" t="s">
        <v>160</v>
      </c>
      <c r="J6" s="348" t="s">
        <v>183</v>
      </c>
    </row>
    <row r="7" spans="1:10" ht="24" customHeight="1" thickBot="1" x14ac:dyDescent="0.35">
      <c r="A7" s="349"/>
      <c r="B7" s="350"/>
      <c r="C7" s="347"/>
      <c r="D7" s="347"/>
      <c r="E7" s="347"/>
      <c r="F7" s="347"/>
      <c r="G7" s="347"/>
      <c r="H7" s="349"/>
      <c r="I7" s="75" t="s">
        <v>40</v>
      </c>
      <c r="J7" s="349"/>
    </row>
    <row r="8" spans="1:10" ht="18" thickBot="1" x14ac:dyDescent="0.35">
      <c r="A8" s="176">
        <v>1</v>
      </c>
      <c r="B8" s="178">
        <v>2</v>
      </c>
      <c r="C8" s="177">
        <v>3</v>
      </c>
      <c r="D8" s="177">
        <v>4</v>
      </c>
      <c r="E8" s="177">
        <v>5</v>
      </c>
      <c r="F8" s="177">
        <v>6</v>
      </c>
      <c r="G8" s="177">
        <v>7</v>
      </c>
      <c r="H8" s="75">
        <v>8</v>
      </c>
      <c r="I8" s="75">
        <v>9</v>
      </c>
      <c r="J8" s="75">
        <v>10</v>
      </c>
    </row>
    <row r="9" spans="1:10" ht="28.2" thickBot="1" x14ac:dyDescent="0.35">
      <c r="A9" s="163" t="str">
        <f>'Tabel 3.1'!E7</f>
        <v>I.Risiko.1</v>
      </c>
      <c r="B9" s="211" t="str">
        <f>'Tabel 3.1'!G7</f>
        <v>Penunjukkan SDM yang kurang tepat baik kompetensi maupun jumlah</v>
      </c>
      <c r="C9" s="215" t="s">
        <v>518</v>
      </c>
      <c r="D9" s="212" t="s">
        <v>517</v>
      </c>
      <c r="E9" s="213"/>
      <c r="F9" s="213"/>
      <c r="G9" s="213"/>
      <c r="H9" s="212" t="str">
        <f>D9</f>
        <v>Jumlah SDM yang terbatas</v>
      </c>
      <c r="I9" s="148" t="s">
        <v>384</v>
      </c>
      <c r="J9" s="409" t="str">
        <f>'Tabel 3.3'!G9</f>
        <v>Tidak diperlukan tindakan</v>
      </c>
    </row>
    <row r="10" spans="1:10" ht="28.2" thickBot="1" x14ac:dyDescent="0.35">
      <c r="A10" s="163" t="str">
        <f>'Tabel 3.1'!E8</f>
        <v>I.Risiko.2</v>
      </c>
      <c r="B10" s="211" t="str">
        <f>'Tabel 3.1'!G8</f>
        <v>Data dan informasi tidak tersedia secara lengkap</v>
      </c>
      <c r="C10" s="212" t="s">
        <v>519</v>
      </c>
      <c r="D10" s="214"/>
      <c r="E10" s="214"/>
      <c r="F10" s="214"/>
      <c r="G10" s="213"/>
      <c r="H10" s="212" t="str">
        <f>C10</f>
        <v>Data masih belum terkumpul</v>
      </c>
      <c r="I10" s="148" t="s">
        <v>524</v>
      </c>
      <c r="J10" s="212" t="str">
        <f>'Tabel 3.3'!G10</f>
        <v>Diambil tindakan jika sumber daya tersedia</v>
      </c>
    </row>
    <row r="11" spans="1:10" ht="42" thickBot="1" x14ac:dyDescent="0.35">
      <c r="A11" s="163" t="str">
        <f>'Tabel 3.1'!E9</f>
        <v>I.Risiko.3</v>
      </c>
      <c r="B11" s="211" t="str">
        <f>'Tabel 3.1'!G9</f>
        <v>Data dan informasi yang diinput tidak sesuai dengan kategori yang ditetapkan</v>
      </c>
      <c r="C11" s="212" t="s">
        <v>520</v>
      </c>
      <c r="D11" s="214"/>
      <c r="E11" s="214"/>
      <c r="F11" s="214"/>
      <c r="G11" s="213"/>
      <c r="H11" s="212" t="str">
        <f>C11</f>
        <v>Belum cermatnya admin dalam input data</v>
      </c>
      <c r="I11" s="148" t="s">
        <v>523</v>
      </c>
      <c r="J11" s="410" t="str">
        <f>'Tabel 3.3'!G11</f>
        <v>Diambil tindakan jika diperlukan</v>
      </c>
    </row>
    <row r="12" spans="1:10" ht="42" thickBot="1" x14ac:dyDescent="0.35">
      <c r="A12" s="163" t="str">
        <f>'Tabel 3.1'!E10</f>
        <v>I. Risiko.4</v>
      </c>
      <c r="B12" s="211" t="str">
        <f>'Tabel 3.1'!G10</f>
        <v>Data dan informasi tersedia lengkap, namun belum terinput 100 %</v>
      </c>
      <c r="C12" s="215" t="s">
        <v>525</v>
      </c>
      <c r="D12" s="212" t="s">
        <v>521</v>
      </c>
      <c r="E12" s="214"/>
      <c r="F12" s="214"/>
      <c r="G12" s="213"/>
      <c r="H12" s="212" t="str">
        <f>D12</f>
        <v>Terbatasnya waktu penginputan</v>
      </c>
      <c r="I12" s="148" t="s">
        <v>527</v>
      </c>
      <c r="J12" s="410" t="str">
        <f>'Tabel 3.3'!G12</f>
        <v>Diambil tindakan jika diperlukan</v>
      </c>
    </row>
    <row r="13" spans="1:10" ht="42" thickBot="1" x14ac:dyDescent="0.35">
      <c r="A13" s="163" t="str">
        <f>'Tabel 3.1'!E11</f>
        <v>I.Risiko.5</v>
      </c>
      <c r="B13" s="211" t="str">
        <f>'Tabel 3.1'!G11</f>
        <v>Tidak dilakukan perbaikan/penyempurnaan data sesuai hasil PEPA</v>
      </c>
      <c r="C13" s="212" t="s">
        <v>522</v>
      </c>
      <c r="D13" s="214"/>
      <c r="E13" s="265"/>
      <c r="F13" s="265"/>
      <c r="G13" s="403"/>
      <c r="H13" s="212" t="str">
        <f>C13</f>
        <v>Kelalaian petugas input data</v>
      </c>
      <c r="I13" s="148" t="s">
        <v>526</v>
      </c>
      <c r="J13" s="410" t="str">
        <f>'Tabel 3.3'!G13</f>
        <v>Diambil tindakan jika diperlukan</v>
      </c>
    </row>
    <row r="14" spans="1:10" ht="42" thickBot="1" x14ac:dyDescent="0.35">
      <c r="A14" s="163" t="str">
        <f>'Tabel 3.1'!E13</f>
        <v>I.Risiko.6</v>
      </c>
      <c r="B14" s="211" t="str">
        <f>'Tabel 3.1'!G13</f>
        <v xml:space="preserve">Terlambat dalam menyampaikan permohonan penghitungan nilai kepada BAN PT </v>
      </c>
      <c r="C14" s="212" t="s">
        <v>522</v>
      </c>
      <c r="D14" s="266"/>
      <c r="E14" s="404"/>
      <c r="F14" s="405"/>
      <c r="G14" s="406"/>
      <c r="H14" s="408" t="str">
        <f>C14</f>
        <v>Kelalaian petugas input data</v>
      </c>
      <c r="I14" s="407" t="s">
        <v>449</v>
      </c>
      <c r="J14" s="410" t="str">
        <f>'Tabel 3.3'!G14</f>
        <v>Diambil tindakan jika diperlukan</v>
      </c>
    </row>
    <row r="15" spans="1:10" x14ac:dyDescent="0.3">
      <c r="I15" s="170" t="s">
        <v>370</v>
      </c>
      <c r="J15" s="170" t="s">
        <v>375</v>
      </c>
    </row>
    <row r="16" spans="1:10" x14ac:dyDescent="0.3">
      <c r="A16" s="54" t="s">
        <v>132</v>
      </c>
    </row>
    <row r="17" spans="1:12" x14ac:dyDescent="0.3">
      <c r="A17" s="54" t="s">
        <v>136</v>
      </c>
      <c r="I17" s="56" t="s">
        <v>437</v>
      </c>
      <c r="J17" s="3" t="s">
        <v>438</v>
      </c>
      <c r="K17" s="56" t="s">
        <v>443</v>
      </c>
      <c r="L17" s="3" t="s">
        <v>444</v>
      </c>
    </row>
    <row r="18" spans="1:12" x14ac:dyDescent="0.3">
      <c r="A18" s="54" t="s">
        <v>137</v>
      </c>
      <c r="I18" s="56" t="s">
        <v>439</v>
      </c>
      <c r="J18" s="3" t="s">
        <v>440</v>
      </c>
      <c r="K18" s="56" t="s">
        <v>445</v>
      </c>
      <c r="L18" s="3" t="s">
        <v>446</v>
      </c>
    </row>
    <row r="19" spans="1:12" x14ac:dyDescent="0.3">
      <c r="A19" s="54" t="s">
        <v>184</v>
      </c>
      <c r="I19" s="56" t="s">
        <v>441</v>
      </c>
      <c r="J19" s="3" t="s">
        <v>442</v>
      </c>
      <c r="K19" s="56" t="s">
        <v>447</v>
      </c>
      <c r="L19" s="3" t="s">
        <v>448</v>
      </c>
    </row>
    <row r="20" spans="1:12" x14ac:dyDescent="0.3">
      <c r="A20" s="54" t="s">
        <v>185</v>
      </c>
    </row>
    <row r="21" spans="1:12" x14ac:dyDescent="0.3">
      <c r="A21" s="54" t="s">
        <v>186</v>
      </c>
    </row>
    <row r="22" spans="1:12" x14ac:dyDescent="0.3">
      <c r="A22" s="54" t="s">
        <v>187</v>
      </c>
    </row>
    <row r="23" spans="1:12" x14ac:dyDescent="0.3">
      <c r="A23" s="54" t="s">
        <v>192</v>
      </c>
    </row>
    <row r="24" spans="1:12" x14ac:dyDescent="0.3">
      <c r="A24" s="54" t="s">
        <v>188</v>
      </c>
    </row>
    <row r="25" spans="1:12" x14ac:dyDescent="0.3">
      <c r="A25" s="54" t="s">
        <v>189</v>
      </c>
    </row>
    <row r="26" spans="1:12" x14ac:dyDescent="0.3">
      <c r="A26" s="54" t="s">
        <v>193</v>
      </c>
      <c r="B26" s="85"/>
      <c r="C26" s="85"/>
      <c r="D26" s="85"/>
      <c r="E26" s="85"/>
      <c r="F26" s="85"/>
    </row>
    <row r="27" spans="1:12" x14ac:dyDescent="0.3">
      <c r="A27" s="86" t="s">
        <v>190</v>
      </c>
      <c r="B27" s="50"/>
      <c r="C27" s="50"/>
      <c r="D27" s="50"/>
      <c r="E27" s="50"/>
      <c r="F27" s="50"/>
    </row>
    <row r="28" spans="1:12" x14ac:dyDescent="0.3">
      <c r="A28" s="2" t="s">
        <v>191</v>
      </c>
    </row>
  </sheetData>
  <mergeCells count="10">
    <mergeCell ref="J6:J7"/>
    <mergeCell ref="A6:A7"/>
    <mergeCell ref="B6:B7"/>
    <mergeCell ref="C6:C7"/>
    <mergeCell ref="D6:D7"/>
    <mergeCell ref="B1:G1"/>
    <mergeCell ref="E6:E7"/>
    <mergeCell ref="F6:F7"/>
    <mergeCell ref="G6:G7"/>
    <mergeCell ref="H6:H7"/>
  </mergeCells>
  <phoneticPr fontId="40" type="noConversion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L37"/>
  <sheetViews>
    <sheetView topLeftCell="A3" zoomScale="77" zoomScaleNormal="55" workbookViewId="0">
      <selection activeCell="I11" sqref="I11:I16"/>
    </sheetView>
  </sheetViews>
  <sheetFormatPr defaultColWidth="11.19921875" defaultRowHeight="17.399999999999999" x14ac:dyDescent="0.3"/>
  <cols>
    <col min="1" max="1" width="18.19921875" style="3" customWidth="1"/>
    <col min="2" max="2" width="32.19921875" style="3" customWidth="1"/>
    <col min="3" max="3" width="19.8984375" style="3" customWidth="1"/>
    <col min="4" max="4" width="21.09765625" style="3" customWidth="1"/>
    <col min="5" max="5" width="33" style="3" bestFit="1" customWidth="1"/>
    <col min="6" max="7" width="13.69921875" style="3" customWidth="1"/>
    <col min="8" max="8" width="21.5" style="3" customWidth="1"/>
    <col min="9" max="16384" width="11.19921875" style="3"/>
  </cols>
  <sheetData>
    <row r="1" spans="1:12" ht="21" x14ac:dyDescent="0.3">
      <c r="A1" s="357" t="s">
        <v>194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3" spans="1:12" x14ac:dyDescent="0.3">
      <c r="A3" s="3" t="s">
        <v>134</v>
      </c>
      <c r="B3" s="3" t="s">
        <v>433</v>
      </c>
    </row>
    <row r="4" spans="1:12" x14ac:dyDescent="0.3">
      <c r="A4" s="3" t="s">
        <v>135</v>
      </c>
      <c r="B4" s="6">
        <v>2023</v>
      </c>
      <c r="E4" s="3" t="s">
        <v>394</v>
      </c>
    </row>
    <row r="5" spans="1:12" ht="26.4" customHeight="1" thickBot="1" x14ac:dyDescent="0.35">
      <c r="A5" s="80"/>
      <c r="B5" s="80"/>
    </row>
    <row r="6" spans="1:12" ht="22.95" customHeight="1" x14ac:dyDescent="0.3">
      <c r="A6" s="81" t="s">
        <v>160</v>
      </c>
      <c r="B6" s="74" t="s">
        <v>147</v>
      </c>
      <c r="C6" s="82" t="s">
        <v>195</v>
      </c>
      <c r="D6" s="82" t="s">
        <v>147</v>
      </c>
      <c r="E6" s="82" t="s">
        <v>196</v>
      </c>
      <c r="F6" s="82" t="s">
        <v>199</v>
      </c>
      <c r="G6" s="82" t="s">
        <v>202</v>
      </c>
      <c r="H6" s="82" t="s">
        <v>105</v>
      </c>
      <c r="I6" s="82" t="s">
        <v>205</v>
      </c>
      <c r="J6" s="351" t="s">
        <v>207</v>
      </c>
      <c r="K6" s="352"/>
      <c r="L6" s="353"/>
    </row>
    <row r="7" spans="1:12" ht="24" customHeight="1" thickBot="1" x14ac:dyDescent="0.35">
      <c r="A7" s="87"/>
      <c r="B7" s="90" t="s">
        <v>148</v>
      </c>
      <c r="C7" s="91" t="s">
        <v>148</v>
      </c>
      <c r="D7" s="91" t="s">
        <v>40</v>
      </c>
      <c r="E7" s="91" t="s">
        <v>197</v>
      </c>
      <c r="F7" s="91" t="s">
        <v>200</v>
      </c>
      <c r="G7" s="91" t="s">
        <v>203</v>
      </c>
      <c r="H7" s="91" t="s">
        <v>44</v>
      </c>
      <c r="I7" s="91" t="s">
        <v>206</v>
      </c>
      <c r="J7" s="354"/>
      <c r="K7" s="355"/>
      <c r="L7" s="356"/>
    </row>
    <row r="8" spans="1:12" ht="24" customHeight="1" x14ac:dyDescent="0.3">
      <c r="A8" s="88"/>
      <c r="B8" s="57"/>
      <c r="C8" s="92"/>
      <c r="D8" s="92"/>
      <c r="E8" s="91" t="s">
        <v>198</v>
      </c>
      <c r="F8" s="91" t="s">
        <v>201</v>
      </c>
      <c r="G8" s="91" t="s">
        <v>204</v>
      </c>
      <c r="H8" s="92"/>
      <c r="I8" s="92"/>
      <c r="J8" s="348" t="s">
        <v>208</v>
      </c>
      <c r="K8" s="348" t="s">
        <v>41</v>
      </c>
      <c r="L8" s="91" t="s">
        <v>43</v>
      </c>
    </row>
    <row r="9" spans="1:12" ht="24" customHeight="1" thickBot="1" x14ac:dyDescent="0.35">
      <c r="A9" s="89"/>
      <c r="B9" s="58"/>
      <c r="C9" s="59"/>
      <c r="D9" s="59"/>
      <c r="E9" s="59"/>
      <c r="F9" s="59"/>
      <c r="G9" s="59"/>
      <c r="H9" s="59"/>
      <c r="I9" s="59"/>
      <c r="J9" s="349"/>
      <c r="K9" s="349"/>
      <c r="L9" s="75" t="s">
        <v>148</v>
      </c>
    </row>
    <row r="10" spans="1:12" ht="24" customHeight="1" thickBot="1" x14ac:dyDescent="0.35">
      <c r="A10" s="83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4">
        <v>8</v>
      </c>
      <c r="I10" s="84">
        <v>9</v>
      </c>
      <c r="J10" s="171">
        <v>10</v>
      </c>
      <c r="K10" s="171">
        <v>11</v>
      </c>
      <c r="L10" s="84">
        <v>12</v>
      </c>
    </row>
    <row r="11" spans="1:12" ht="42" thickBot="1" x14ac:dyDescent="0.35">
      <c r="A11" s="257" t="str">
        <f>'Tabel 3.4'!A9</f>
        <v>I.Risiko.1</v>
      </c>
      <c r="B11" s="258" t="str">
        <f>'Tabel 3.4'!B9</f>
        <v>Penunjukkan SDM yang kurang tepat baik kompetensi maupun jumlah</v>
      </c>
      <c r="C11" s="259" t="str">
        <f>'Tabel 3.3'!G9</f>
        <v>Tidak diperlukan tindakan</v>
      </c>
      <c r="D11" s="259" t="str">
        <f>'Tabel 3.4'!H9</f>
        <v>Jumlah SDM yang terbatas</v>
      </c>
      <c r="E11" s="260" t="str">
        <f>'Tabel 3.4'!J9</f>
        <v>Tidak diperlukan tindakan</v>
      </c>
      <c r="F11" s="417" t="s">
        <v>183</v>
      </c>
      <c r="G11" s="417" t="s">
        <v>402</v>
      </c>
      <c r="H11" s="417" t="str">
        <f>'Tabel 3.2'!I11</f>
        <v>Revisi SK</v>
      </c>
      <c r="I11" s="417" t="s">
        <v>361</v>
      </c>
      <c r="J11" s="217" t="str">
        <f>'Tabel 3.2'!K11</f>
        <v>x ≤ 2 kali (1)</v>
      </c>
      <c r="K11" s="411" t="str">
        <f>'Tabel 3.2'!L11</f>
        <v>Tidak Signifikan (1)</v>
      </c>
      <c r="L11" s="149">
        <f>'Tabel 3.2'!M11</f>
        <v>1</v>
      </c>
    </row>
    <row r="12" spans="1:12" ht="42" thickBot="1" x14ac:dyDescent="0.35">
      <c r="A12" s="257" t="str">
        <f>'Tabel 3.4'!A10</f>
        <v>I.Risiko.2</v>
      </c>
      <c r="B12" s="258" t="str">
        <f>'Tabel 3.4'!B10</f>
        <v>Data dan informasi tidak tersedia secara lengkap</v>
      </c>
      <c r="C12" s="259" t="s">
        <v>451</v>
      </c>
      <c r="D12" s="259" t="str">
        <f>'Tabel 3.4'!H10</f>
        <v>Data masih belum terkumpul</v>
      </c>
      <c r="E12" s="260" t="str">
        <f>'Tabel 3.4'!J10</f>
        <v>Diambil tindakan jika sumber daya tersedia</v>
      </c>
      <c r="F12" s="417" t="s">
        <v>183</v>
      </c>
      <c r="G12" s="417" t="s">
        <v>402</v>
      </c>
      <c r="H12" s="417" t="str">
        <f>'Tabel 3.2'!I12</f>
        <v>Check list, nota dinas tagihan data</v>
      </c>
      <c r="I12" s="417" t="s">
        <v>528</v>
      </c>
      <c r="J12" s="413" t="str">
        <f>'Tabel 3.2'!K12</f>
        <v>6 ≤  x ≤  9 kali (3)</v>
      </c>
      <c r="K12" s="412" t="str">
        <f>'Tabel 3.2'!L12</f>
        <v>Moderat (3)</v>
      </c>
      <c r="L12" s="415">
        <f>'Tabel 3.2'!M12</f>
        <v>14</v>
      </c>
    </row>
    <row r="13" spans="1:12" ht="42" thickBot="1" x14ac:dyDescent="0.35">
      <c r="A13" s="257" t="str">
        <f>'Tabel 3.4'!A11</f>
        <v>I.Risiko.3</v>
      </c>
      <c r="B13" s="258" t="str">
        <f>'Tabel 3.4'!B11</f>
        <v>Data dan informasi yang diinput tidak sesuai dengan kategori yang ditetapkan</v>
      </c>
      <c r="C13" s="259" t="s">
        <v>451</v>
      </c>
      <c r="D13" s="259" t="str">
        <f>'Tabel 3.4'!H11</f>
        <v>Belum cermatnya admin dalam input data</v>
      </c>
      <c r="E13" s="260" t="str">
        <f>'Tabel 3.4'!J11</f>
        <v>Diambil tindakan jika diperlukan</v>
      </c>
      <c r="F13" s="417" t="s">
        <v>183</v>
      </c>
      <c r="G13" s="417" t="s">
        <v>402</v>
      </c>
      <c r="H13" s="417" t="str">
        <f>'Tabel 3.2'!I13</f>
        <v>Check list, nota dinas tagihan data</v>
      </c>
      <c r="I13" s="417" t="s">
        <v>528</v>
      </c>
      <c r="J13" s="414" t="str">
        <f>'Tabel 3.2'!K13</f>
        <v>2 ≤  x ≤  5 kali (2)</v>
      </c>
      <c r="K13" s="216" t="str">
        <f>'Tabel 3.2'!L13</f>
        <v>Minor (2)</v>
      </c>
      <c r="L13" s="416">
        <f>'Tabel 3.2'!M13</f>
        <v>7</v>
      </c>
    </row>
    <row r="14" spans="1:12" ht="42" thickBot="1" x14ac:dyDescent="0.35">
      <c r="A14" s="257" t="str">
        <f>'Tabel 3.4'!A12</f>
        <v>I. Risiko.4</v>
      </c>
      <c r="B14" s="258" t="str">
        <f>'Tabel 3.4'!B12</f>
        <v>Data dan informasi tersedia lengkap, namun belum terinput 100 %</v>
      </c>
      <c r="C14" s="259" t="s">
        <v>451</v>
      </c>
      <c r="D14" s="259" t="str">
        <f>'Tabel 3.4'!H12</f>
        <v>Terbatasnya waktu penginputan</v>
      </c>
      <c r="E14" s="260" t="str">
        <f>'Tabel 3.4'!J12</f>
        <v>Diambil tindakan jika diperlukan</v>
      </c>
      <c r="F14" s="417" t="s">
        <v>183</v>
      </c>
      <c r="G14" s="417" t="s">
        <v>402</v>
      </c>
      <c r="H14" s="417" t="str">
        <f>'Tabel 3.2'!I14</f>
        <v>Check list, nota dinas tagihan data</v>
      </c>
      <c r="I14" s="417" t="s">
        <v>528</v>
      </c>
      <c r="J14" s="217" t="str">
        <f>'Tabel 3.2'!K14</f>
        <v>2 ≤  x ≤  5 kali (2)</v>
      </c>
      <c r="K14" s="411" t="str">
        <f>'Tabel 3.2'!L14</f>
        <v>Moderat (3)</v>
      </c>
      <c r="L14" s="415">
        <f>'Tabel 3.2'!M14</f>
        <v>11</v>
      </c>
    </row>
    <row r="15" spans="1:12" ht="42" thickBot="1" x14ac:dyDescent="0.35">
      <c r="A15" s="257" t="str">
        <f>'Tabel 3.4'!A13</f>
        <v>I.Risiko.5</v>
      </c>
      <c r="B15" s="258" t="str">
        <f>'Tabel 3.4'!B13</f>
        <v>Tidak dilakukan perbaikan/penyempurnaan data sesuai hasil PEPA</v>
      </c>
      <c r="C15" s="259" t="s">
        <v>451</v>
      </c>
      <c r="D15" s="259" t="str">
        <f>'Tabel 3.4'!H13</f>
        <v>Kelalaian petugas input data</v>
      </c>
      <c r="E15" s="260" t="str">
        <f>'Tabel 3.4'!J13</f>
        <v>Diambil tindakan jika diperlukan</v>
      </c>
      <c r="F15" s="417" t="s">
        <v>183</v>
      </c>
      <c r="G15" s="417" t="s">
        <v>402</v>
      </c>
      <c r="H15" s="417" t="str">
        <f>'Tabel 3.2'!I15</f>
        <v>Monitoring SAPTO &amp; PD DIKTI</v>
      </c>
      <c r="I15" s="417" t="s">
        <v>528</v>
      </c>
      <c r="J15" s="217" t="str">
        <f>'Tabel 3.2'!K15</f>
        <v>x ≤ 2 kali (1)</v>
      </c>
      <c r="K15" s="412" t="str">
        <f>'Tabel 3.2'!L15</f>
        <v>Signifikan (4)</v>
      </c>
      <c r="L15" s="416">
        <f>'Tabel 3.2'!M15</f>
        <v>8</v>
      </c>
    </row>
    <row r="16" spans="1:12" ht="42" thickBot="1" x14ac:dyDescent="0.35">
      <c r="A16" s="257" t="str">
        <f>'Tabel 3.4'!A14</f>
        <v>I.Risiko.6</v>
      </c>
      <c r="B16" s="258" t="str">
        <f>'Tabel 3.4'!B14</f>
        <v xml:space="preserve">Terlambat dalam menyampaikan permohonan penghitungan nilai kepada BAN PT </v>
      </c>
      <c r="C16" s="259" t="s">
        <v>451</v>
      </c>
      <c r="D16" s="259" t="str">
        <f>'Tabel 3.4'!H14</f>
        <v>Kelalaian petugas input data</v>
      </c>
      <c r="E16" s="260" t="str">
        <f>'Tabel 3.4'!J14</f>
        <v>Diambil tindakan jika diperlukan</v>
      </c>
      <c r="F16" s="417" t="s">
        <v>183</v>
      </c>
      <c r="G16" s="417" t="s">
        <v>402</v>
      </c>
      <c r="H16" s="417" t="str">
        <f>'Tabel 3.2'!I16</f>
        <v>Monitoring SAPTA</v>
      </c>
      <c r="I16" s="417" t="s">
        <v>528</v>
      </c>
      <c r="J16" s="217" t="str">
        <f>'Tabel 3.2'!K16</f>
        <v>x ≤ 2 kali (1)</v>
      </c>
      <c r="K16" s="412" t="str">
        <f>'Tabel 3.2'!L16</f>
        <v>Signifikan (4)</v>
      </c>
      <c r="L16" s="416">
        <f>'Tabel 3.2'!M16</f>
        <v>8</v>
      </c>
    </row>
    <row r="17" spans="1:10" x14ac:dyDescent="0.3">
      <c r="C17" s="146"/>
    </row>
    <row r="18" spans="1:10" x14ac:dyDescent="0.3">
      <c r="C18" s="3" t="s">
        <v>373</v>
      </c>
      <c r="D18" s="3" t="s">
        <v>372</v>
      </c>
      <c r="E18" s="3" t="s">
        <v>371</v>
      </c>
      <c r="F18" s="3" t="s">
        <v>374</v>
      </c>
      <c r="H18" s="3" t="s">
        <v>376</v>
      </c>
      <c r="I18" s="3" t="s">
        <v>377</v>
      </c>
      <c r="J18" s="3" t="s">
        <v>378</v>
      </c>
    </row>
    <row r="20" spans="1:10" x14ac:dyDescent="0.3">
      <c r="F20" s="3" t="s">
        <v>385</v>
      </c>
    </row>
    <row r="21" spans="1:10" x14ac:dyDescent="0.3">
      <c r="F21" s="3" t="s">
        <v>386</v>
      </c>
    </row>
    <row r="22" spans="1:10" x14ac:dyDescent="0.3">
      <c r="F22" s="3" t="s">
        <v>387</v>
      </c>
    </row>
    <row r="23" spans="1:10" x14ac:dyDescent="0.3">
      <c r="A23" s="50" t="s">
        <v>132</v>
      </c>
      <c r="F23" s="3" t="s">
        <v>388</v>
      </c>
    </row>
    <row r="24" spans="1:10" x14ac:dyDescent="0.3">
      <c r="A24" s="50" t="s">
        <v>136</v>
      </c>
      <c r="F24" s="3" t="s">
        <v>389</v>
      </c>
    </row>
    <row r="25" spans="1:10" x14ac:dyDescent="0.3">
      <c r="A25" s="50" t="s">
        <v>137</v>
      </c>
    </row>
    <row r="26" spans="1:10" x14ac:dyDescent="0.3">
      <c r="A26" s="50" t="s">
        <v>212</v>
      </c>
    </row>
    <row r="27" spans="1:10" x14ac:dyDescent="0.3">
      <c r="A27" s="50" t="s">
        <v>213</v>
      </c>
    </row>
    <row r="28" spans="1:10" x14ac:dyDescent="0.3">
      <c r="A28" s="50" t="s">
        <v>220</v>
      </c>
    </row>
    <row r="29" spans="1:10" x14ac:dyDescent="0.3">
      <c r="A29" s="50" t="s">
        <v>209</v>
      </c>
    </row>
    <row r="30" spans="1:10" x14ac:dyDescent="0.3">
      <c r="A30" s="49" t="s">
        <v>210</v>
      </c>
    </row>
    <row r="31" spans="1:10" x14ac:dyDescent="0.3">
      <c r="A31" s="49" t="s">
        <v>211</v>
      </c>
    </row>
    <row r="32" spans="1:10" x14ac:dyDescent="0.3">
      <c r="A32" s="50" t="s">
        <v>216</v>
      </c>
      <c r="B32"/>
    </row>
    <row r="33" spans="1:2" x14ac:dyDescent="0.3">
      <c r="A33" s="50" t="s">
        <v>217</v>
      </c>
      <c r="B33"/>
    </row>
    <row r="34" spans="1:2" x14ac:dyDescent="0.3">
      <c r="A34" s="50" t="s">
        <v>214</v>
      </c>
      <c r="B34"/>
    </row>
    <row r="35" spans="1:2" x14ac:dyDescent="0.3">
      <c r="A35" s="50" t="s">
        <v>218</v>
      </c>
      <c r="B35" s="49"/>
    </row>
    <row r="36" spans="1:2" x14ac:dyDescent="0.3">
      <c r="A36" s="50" t="s">
        <v>219</v>
      </c>
      <c r="B36" s="49"/>
    </row>
    <row r="37" spans="1:2" x14ac:dyDescent="0.3">
      <c r="A37" s="50" t="s">
        <v>215</v>
      </c>
      <c r="B37"/>
    </row>
  </sheetData>
  <mergeCells count="4">
    <mergeCell ref="J6:L7"/>
    <mergeCell ref="J8:J9"/>
    <mergeCell ref="K8:K9"/>
    <mergeCell ref="A1:L1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L31"/>
  <sheetViews>
    <sheetView tabSelected="1" topLeftCell="A3" zoomScale="84" zoomScaleNormal="84" workbookViewId="0">
      <selection activeCell="C14" sqref="C14:F15"/>
    </sheetView>
  </sheetViews>
  <sheetFormatPr defaultColWidth="26.69921875" defaultRowHeight="17.399999999999999" x14ac:dyDescent="0.3"/>
  <cols>
    <col min="1" max="2" width="26.69921875" style="3"/>
    <col min="3" max="3" width="30.69921875" style="3" customWidth="1"/>
    <col min="4" max="16384" width="26.69921875" style="3"/>
  </cols>
  <sheetData>
    <row r="1" spans="1:12" ht="21" x14ac:dyDescent="0.3">
      <c r="A1" s="283" t="s">
        <v>252</v>
      </c>
      <c r="B1" s="283"/>
      <c r="C1" s="283"/>
      <c r="D1" s="283"/>
      <c r="E1" s="283"/>
      <c r="F1" s="283"/>
      <c r="G1" s="283"/>
      <c r="H1" s="283"/>
      <c r="I1" s="93"/>
      <c r="J1" s="93"/>
      <c r="K1" s="93"/>
      <c r="L1" s="93"/>
    </row>
    <row r="3" spans="1:12" x14ac:dyDescent="0.3">
      <c r="A3" s="3" t="s">
        <v>134</v>
      </c>
      <c r="B3" s="3" t="s">
        <v>433</v>
      </c>
    </row>
    <row r="4" spans="1:12" x14ac:dyDescent="0.3">
      <c r="A4" s="3" t="s">
        <v>135</v>
      </c>
      <c r="B4" s="6">
        <v>2023</v>
      </c>
    </row>
    <row r="5" spans="1:12" x14ac:dyDescent="0.3">
      <c r="A5" s="3" t="s">
        <v>221</v>
      </c>
      <c r="B5" s="3" t="s">
        <v>452</v>
      </c>
      <c r="C5" s="56"/>
      <c r="D5" s="56"/>
    </row>
    <row r="6" spans="1:12" ht="18" thickBot="1" x14ac:dyDescent="0.35"/>
    <row r="7" spans="1:12" x14ac:dyDescent="0.3">
      <c r="A7" s="95" t="s">
        <v>160</v>
      </c>
      <c r="B7" s="358" t="s">
        <v>129</v>
      </c>
      <c r="C7" s="97" t="s">
        <v>196</v>
      </c>
      <c r="D7" s="97" t="s">
        <v>227</v>
      </c>
      <c r="E7" s="358" t="s">
        <v>223</v>
      </c>
      <c r="F7" s="97" t="s">
        <v>205</v>
      </c>
      <c r="G7" s="358" t="s">
        <v>224</v>
      </c>
      <c r="H7" s="97" t="s">
        <v>225</v>
      </c>
    </row>
    <row r="8" spans="1:12" ht="18" thickBot="1" x14ac:dyDescent="0.35">
      <c r="A8" s="96"/>
      <c r="B8" s="359"/>
      <c r="C8" s="98" t="s">
        <v>222</v>
      </c>
      <c r="D8" s="98"/>
      <c r="E8" s="359"/>
      <c r="F8" s="98" t="s">
        <v>206</v>
      </c>
      <c r="G8" s="359"/>
      <c r="H8" s="98" t="s">
        <v>226</v>
      </c>
    </row>
    <row r="9" spans="1:12" ht="18" thickBot="1" x14ac:dyDescent="0.35">
      <c r="A9" s="83">
        <v>1</v>
      </c>
      <c r="B9" s="84">
        <v>2</v>
      </c>
      <c r="C9" s="84">
        <v>3</v>
      </c>
      <c r="D9" s="84">
        <v>4</v>
      </c>
      <c r="E9" s="84">
        <v>5</v>
      </c>
      <c r="F9" s="84">
        <v>6</v>
      </c>
      <c r="G9" s="84">
        <v>7</v>
      </c>
      <c r="H9" s="171">
        <v>8</v>
      </c>
    </row>
    <row r="10" spans="1:12" ht="42" thickBot="1" x14ac:dyDescent="0.35">
      <c r="A10" s="191" t="str">
        <f>'Tabel 3.5'!A11</f>
        <v>I.Risiko.1</v>
      </c>
      <c r="B10" s="251" t="str">
        <f>'Tabel 3.5'!B11</f>
        <v>Penunjukkan SDM yang kurang tepat baik kompetensi maupun jumlah</v>
      </c>
      <c r="C10" s="214" t="str">
        <f>'Tabel 3.5'!E11</f>
        <v>Tidak diperlukan tindakan</v>
      </c>
      <c r="D10" s="214" t="str">
        <f>'Tabel 3.5'!G11</f>
        <v>Direktur Polbangtan YOMA</v>
      </c>
      <c r="E10" s="214" t="str">
        <f>'Tabel 3.5'!H11</f>
        <v>Revisi SK</v>
      </c>
      <c r="F10" s="214" t="str">
        <f>'Tabel 3.5'!I11</f>
        <v>Tahunan</v>
      </c>
      <c r="G10" s="252"/>
      <c r="H10" s="253"/>
    </row>
    <row r="11" spans="1:12" ht="28.2" thickBot="1" x14ac:dyDescent="0.35">
      <c r="A11" s="191" t="str">
        <f>'Tabel 3.5'!A12</f>
        <v>I.Risiko.2</v>
      </c>
      <c r="B11" s="251" t="str">
        <f>'Tabel 3.5'!B12</f>
        <v>Data dan informasi tidak tersedia secara lengkap</v>
      </c>
      <c r="C11" s="214" t="str">
        <f>'Tabel 3.5'!E12</f>
        <v>Diambil tindakan jika sumber daya tersedia</v>
      </c>
      <c r="D11" s="214" t="str">
        <f>'Tabel 3.5'!G12</f>
        <v>Direktur Polbangtan YOMA</v>
      </c>
      <c r="E11" s="214" t="str">
        <f>'Tabel 3.5'!H12</f>
        <v>Check list, nota dinas tagihan data</v>
      </c>
      <c r="F11" s="214" t="str">
        <f>'Tabel 3.5'!I12</f>
        <v>Semester</v>
      </c>
      <c r="G11" s="254"/>
      <c r="H11" s="255"/>
    </row>
    <row r="12" spans="1:12" ht="42" thickBot="1" x14ac:dyDescent="0.35">
      <c r="A12" s="191" t="str">
        <f>'Tabel 3.5'!A13</f>
        <v>I.Risiko.3</v>
      </c>
      <c r="B12" s="251" t="str">
        <f>'Tabel 3.5'!B13</f>
        <v>Data dan informasi yang diinput tidak sesuai dengan kategori yang ditetapkan</v>
      </c>
      <c r="C12" s="214" t="str">
        <f>'Tabel 3.5'!E13</f>
        <v>Diambil tindakan jika diperlukan</v>
      </c>
      <c r="D12" s="214" t="str">
        <f>'Tabel 3.5'!G13</f>
        <v>Direktur Polbangtan YOMA</v>
      </c>
      <c r="E12" s="214" t="str">
        <f>'Tabel 3.5'!H13</f>
        <v>Check list, nota dinas tagihan data</v>
      </c>
      <c r="F12" s="214" t="str">
        <f>'Tabel 3.5'!I13</f>
        <v>Semester</v>
      </c>
      <c r="G12" s="254"/>
      <c r="H12" s="255"/>
    </row>
    <row r="13" spans="1:12" ht="42" thickBot="1" x14ac:dyDescent="0.35">
      <c r="A13" s="191" t="str">
        <f>'Tabel 3.5'!A14</f>
        <v>I. Risiko.4</v>
      </c>
      <c r="B13" s="251" t="str">
        <f>'Tabel 3.5'!B14</f>
        <v>Data dan informasi tersedia lengkap, namun belum terinput 100 %</v>
      </c>
      <c r="C13" s="214" t="str">
        <f>'Tabel 3.5'!E14</f>
        <v>Diambil tindakan jika diperlukan</v>
      </c>
      <c r="D13" s="214" t="str">
        <f>'Tabel 3.5'!G14</f>
        <v>Direktur Polbangtan YOMA</v>
      </c>
      <c r="E13" s="214" t="str">
        <f>'Tabel 3.5'!H14</f>
        <v>Check list, nota dinas tagihan data</v>
      </c>
      <c r="F13" s="214" t="str">
        <f>'Tabel 3.5'!I14</f>
        <v>Semester</v>
      </c>
      <c r="G13" s="252"/>
      <c r="H13" s="253"/>
    </row>
    <row r="14" spans="1:12" ht="42" thickBot="1" x14ac:dyDescent="0.35">
      <c r="A14" s="191" t="str">
        <f>'Tabel 3.5'!A15</f>
        <v>I.Risiko.5</v>
      </c>
      <c r="B14" s="251" t="str">
        <f>'Tabel 3.5'!B15</f>
        <v>Tidak dilakukan perbaikan/penyempurnaan data sesuai hasil PEPA</v>
      </c>
      <c r="C14" s="214" t="str">
        <f>'Tabel 3.5'!E15</f>
        <v>Diambil tindakan jika diperlukan</v>
      </c>
      <c r="D14" s="214" t="str">
        <f>'Tabel 3.5'!G15</f>
        <v>Direktur Polbangtan YOMA</v>
      </c>
      <c r="E14" s="214" t="str">
        <f>'Tabel 3.5'!H15</f>
        <v>Monitoring SAPTO &amp; PD DIKTI</v>
      </c>
      <c r="F14" s="214" t="str">
        <f>'Tabel 3.5'!I15</f>
        <v>Semester</v>
      </c>
      <c r="G14" s="256"/>
      <c r="H14" s="255"/>
    </row>
    <row r="15" spans="1:12" ht="55.8" thickBot="1" x14ac:dyDescent="0.35">
      <c r="A15" s="191" t="str">
        <f>'Tabel 3.5'!A16</f>
        <v>I.Risiko.6</v>
      </c>
      <c r="B15" s="251" t="str">
        <f>'Tabel 3.5'!B16</f>
        <v xml:space="preserve">Terlambat dalam menyampaikan permohonan penghitungan nilai kepada BAN PT </v>
      </c>
      <c r="C15" s="214" t="str">
        <f>'Tabel 3.5'!E16</f>
        <v>Diambil tindakan jika diperlukan</v>
      </c>
      <c r="D15" s="214" t="str">
        <f>'Tabel 3.5'!G16</f>
        <v>Direktur Polbangtan YOMA</v>
      </c>
      <c r="E15" s="214" t="str">
        <f>'Tabel 3.5'!H16</f>
        <v>Monitoring SAPTA</v>
      </c>
      <c r="F15" s="214" t="str">
        <f>'Tabel 3.5'!I16</f>
        <v>Semester</v>
      </c>
      <c r="G15" s="252"/>
      <c r="H15" s="253"/>
    </row>
    <row r="16" spans="1:12" x14ac:dyDescent="0.3">
      <c r="C16" s="25"/>
      <c r="D16" s="25"/>
      <c r="H16" s="3" t="s">
        <v>379</v>
      </c>
    </row>
    <row r="18" spans="1:2" x14ac:dyDescent="0.3">
      <c r="A18" s="42"/>
      <c r="B18" s="43"/>
    </row>
    <row r="19" spans="1:2" x14ac:dyDescent="0.3">
      <c r="A19" s="42"/>
      <c r="B19" s="43"/>
    </row>
    <row r="20" spans="1:2" x14ac:dyDescent="0.3">
      <c r="A20" s="50" t="s">
        <v>132</v>
      </c>
      <c r="B20" s="100"/>
    </row>
    <row r="21" spans="1:2" x14ac:dyDescent="0.3">
      <c r="A21" s="50" t="s">
        <v>228</v>
      </c>
      <c r="B21" s="50" t="s">
        <v>229</v>
      </c>
    </row>
    <row r="22" spans="1:2" x14ac:dyDescent="0.3">
      <c r="A22" s="50" t="s">
        <v>230</v>
      </c>
      <c r="B22" s="50" t="s">
        <v>231</v>
      </c>
    </row>
    <row r="23" spans="1:2" x14ac:dyDescent="0.3">
      <c r="A23" s="50" t="s">
        <v>232</v>
      </c>
      <c r="B23" s="50" t="s">
        <v>233</v>
      </c>
    </row>
    <row r="24" spans="1:2" x14ac:dyDescent="0.3">
      <c r="A24" s="50" t="s">
        <v>234</v>
      </c>
      <c r="B24" s="50" t="s">
        <v>235</v>
      </c>
    </row>
    <row r="25" spans="1:2" x14ac:dyDescent="0.3">
      <c r="A25" s="50" t="s">
        <v>236</v>
      </c>
      <c r="B25" s="50" t="s">
        <v>237</v>
      </c>
    </row>
    <row r="26" spans="1:2" x14ac:dyDescent="0.3">
      <c r="A26" s="50" t="s">
        <v>238</v>
      </c>
      <c r="B26" s="50" t="s">
        <v>240</v>
      </c>
    </row>
    <row r="27" spans="1:2" x14ac:dyDescent="0.3">
      <c r="A27" s="50" t="s">
        <v>241</v>
      </c>
      <c r="B27" s="50" t="s">
        <v>251</v>
      </c>
    </row>
    <row r="28" spans="1:2" x14ac:dyDescent="0.3">
      <c r="A28" s="50" t="s">
        <v>242</v>
      </c>
      <c r="B28" s="50" t="s">
        <v>243</v>
      </c>
    </row>
    <row r="29" spans="1:2" x14ac:dyDescent="0.3">
      <c r="A29" s="50" t="s">
        <v>244</v>
      </c>
      <c r="B29" s="50" t="s">
        <v>245</v>
      </c>
    </row>
    <row r="30" spans="1:2" x14ac:dyDescent="0.3">
      <c r="A30" s="50" t="s">
        <v>246</v>
      </c>
      <c r="B30" s="50" t="s">
        <v>250</v>
      </c>
    </row>
    <row r="31" spans="1:2" x14ac:dyDescent="0.3">
      <c r="A31" s="50" t="s">
        <v>248</v>
      </c>
      <c r="B31" s="50" t="s">
        <v>249</v>
      </c>
    </row>
  </sheetData>
  <mergeCells count="4">
    <mergeCell ref="B7:B8"/>
    <mergeCell ref="E7:E8"/>
    <mergeCell ref="G7:G8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D15"/>
  <sheetViews>
    <sheetView topLeftCell="A6" zoomScale="118" zoomScaleNormal="118" workbookViewId="0">
      <selection activeCell="A16" sqref="A16:XFD16"/>
    </sheetView>
  </sheetViews>
  <sheetFormatPr defaultColWidth="11.19921875" defaultRowHeight="15" x14ac:dyDescent="0.3"/>
  <cols>
    <col min="1" max="1" width="5.19921875" style="1" customWidth="1"/>
    <col min="2" max="2" width="34.09765625" style="64" customWidth="1"/>
    <col min="3" max="3" width="31.69921875" style="1" customWidth="1"/>
    <col min="4" max="4" width="32.19921875" style="1" customWidth="1"/>
    <col min="5" max="16384" width="11.19921875" style="1"/>
  </cols>
  <sheetData>
    <row r="1" spans="1:4" ht="15.6" x14ac:dyDescent="0.3">
      <c r="A1" s="276" t="s">
        <v>325</v>
      </c>
      <c r="B1" s="276"/>
      <c r="C1" s="276"/>
      <c r="D1" s="276"/>
    </row>
    <row r="2" spans="1:4" ht="15.6" x14ac:dyDescent="0.3">
      <c r="A2" s="277" t="s">
        <v>399</v>
      </c>
      <c r="B2" s="277"/>
      <c r="C2" s="277"/>
      <c r="D2" s="277"/>
    </row>
    <row r="4" spans="1:4" x14ac:dyDescent="0.3">
      <c r="A4" s="1" t="s">
        <v>320</v>
      </c>
      <c r="C4" s="181" t="s">
        <v>397</v>
      </c>
    </row>
    <row r="5" spans="1:4" x14ac:dyDescent="0.3">
      <c r="A5" s="1" t="s">
        <v>321</v>
      </c>
      <c r="C5" s="181" t="s">
        <v>401</v>
      </c>
    </row>
    <row r="6" spans="1:4" x14ac:dyDescent="0.3">
      <c r="A6" s="1" t="s">
        <v>322</v>
      </c>
      <c r="C6" s="162" t="s">
        <v>399</v>
      </c>
    </row>
    <row r="7" spans="1:4" x14ac:dyDescent="0.3">
      <c r="A7" s="1" t="s">
        <v>323</v>
      </c>
      <c r="C7" s="162" t="s">
        <v>402</v>
      </c>
    </row>
    <row r="10" spans="1:4" ht="15.6" x14ac:dyDescent="0.3">
      <c r="A10" s="276" t="s">
        <v>102</v>
      </c>
      <c r="B10" s="276"/>
      <c r="C10" s="276"/>
      <c r="D10" s="276"/>
    </row>
    <row r="11" spans="1:4" ht="16.2" thickBot="1" x14ac:dyDescent="0.35">
      <c r="A11" s="114" t="s">
        <v>1</v>
      </c>
      <c r="B11" s="114" t="s">
        <v>103</v>
      </c>
      <c r="C11" s="114" t="s">
        <v>104</v>
      </c>
      <c r="D11" s="114" t="s">
        <v>105</v>
      </c>
    </row>
    <row r="12" spans="1:4" ht="30.6" thickBot="1" x14ac:dyDescent="0.35">
      <c r="A12" s="115">
        <v>1</v>
      </c>
      <c r="B12" s="183" t="s">
        <v>469</v>
      </c>
      <c r="C12" s="279" t="s">
        <v>324</v>
      </c>
      <c r="D12" s="278" t="s">
        <v>468</v>
      </c>
    </row>
    <row r="13" spans="1:4" ht="30.6" thickBot="1" x14ac:dyDescent="0.35">
      <c r="A13" s="115">
        <v>2</v>
      </c>
      <c r="B13" s="183" t="s">
        <v>470</v>
      </c>
      <c r="C13" s="279"/>
      <c r="D13" s="278"/>
    </row>
    <row r="14" spans="1:4" ht="30.6" thickBot="1" x14ac:dyDescent="0.35">
      <c r="A14" s="115">
        <v>3</v>
      </c>
      <c r="B14" s="183" t="s">
        <v>471</v>
      </c>
      <c r="C14" s="279"/>
      <c r="D14" s="278"/>
    </row>
    <row r="15" spans="1:4" ht="45" x14ac:dyDescent="0.3">
      <c r="A15" s="182">
        <v>4</v>
      </c>
      <c r="B15" s="184" t="s">
        <v>472</v>
      </c>
      <c r="C15" s="279"/>
      <c r="D15" s="278"/>
    </row>
  </sheetData>
  <mergeCells count="5">
    <mergeCell ref="A10:D10"/>
    <mergeCell ref="A1:D1"/>
    <mergeCell ref="A2:D2"/>
    <mergeCell ref="D12:D15"/>
    <mergeCell ref="C12:C15"/>
  </mergeCell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L38"/>
  <sheetViews>
    <sheetView topLeftCell="A4" zoomScale="89" zoomScaleNormal="89" workbookViewId="0">
      <selection activeCell="D12" sqref="D12"/>
    </sheetView>
  </sheetViews>
  <sheetFormatPr defaultColWidth="19.19921875" defaultRowHeight="22.2" customHeight="1" x14ac:dyDescent="0.3"/>
  <cols>
    <col min="1" max="1" width="25.69921875" style="3" customWidth="1"/>
    <col min="2" max="16384" width="19.19921875" style="3"/>
  </cols>
  <sheetData>
    <row r="1" spans="1:12" ht="22.2" customHeight="1" x14ac:dyDescent="0.3">
      <c r="A1" s="283" t="s">
        <v>253</v>
      </c>
      <c r="B1" s="283"/>
      <c r="C1" s="283"/>
      <c r="D1" s="283"/>
      <c r="E1" s="283"/>
      <c r="F1" s="283"/>
      <c r="G1" s="283"/>
      <c r="H1" s="283"/>
      <c r="I1" s="93"/>
      <c r="J1" s="93"/>
      <c r="K1" s="93"/>
      <c r="L1" s="93"/>
    </row>
    <row r="3" spans="1:12" ht="22.2" customHeight="1" x14ac:dyDescent="0.3">
      <c r="A3" s="3" t="s">
        <v>134</v>
      </c>
      <c r="B3" s="3" t="s">
        <v>433</v>
      </c>
    </row>
    <row r="4" spans="1:12" ht="22.2" customHeight="1" x14ac:dyDescent="0.3">
      <c r="A4" s="3" t="s">
        <v>135</v>
      </c>
      <c r="B4" s="6">
        <v>2023</v>
      </c>
    </row>
    <row r="5" spans="1:12" ht="22.2" customHeight="1" x14ac:dyDescent="0.3">
      <c r="A5" s="3" t="s">
        <v>221</v>
      </c>
      <c r="B5" s="220" t="s">
        <v>465</v>
      </c>
      <c r="C5" s="56"/>
      <c r="D5" s="56"/>
    </row>
    <row r="6" spans="1:12" ht="22.2" customHeight="1" thickBot="1" x14ac:dyDescent="0.35"/>
    <row r="7" spans="1:12" ht="22.2" customHeight="1" x14ac:dyDescent="0.3">
      <c r="A7" s="361" t="s">
        <v>160</v>
      </c>
      <c r="B7" s="361" t="s">
        <v>254</v>
      </c>
      <c r="C7" s="361" t="s">
        <v>129</v>
      </c>
      <c r="D7" s="361" t="s">
        <v>255</v>
      </c>
      <c r="E7" s="101" t="s">
        <v>256</v>
      </c>
      <c r="F7" s="101" t="s">
        <v>153</v>
      </c>
      <c r="G7" s="361" t="s">
        <v>257</v>
      </c>
      <c r="H7" s="361" t="s">
        <v>258</v>
      </c>
    </row>
    <row r="8" spans="1:12" ht="22.2" customHeight="1" thickBot="1" x14ac:dyDescent="0.35">
      <c r="A8" s="362"/>
      <c r="B8" s="362"/>
      <c r="C8" s="362"/>
      <c r="D8" s="362"/>
      <c r="E8" s="102" t="s">
        <v>39</v>
      </c>
      <c r="F8" s="102" t="s">
        <v>41</v>
      </c>
      <c r="G8" s="362"/>
      <c r="H8" s="362"/>
    </row>
    <row r="9" spans="1:12" ht="22.2" customHeight="1" thickBot="1" x14ac:dyDescent="0.35">
      <c r="A9" s="61">
        <v>1</v>
      </c>
      <c r="B9" s="62">
        <v>2</v>
      </c>
      <c r="C9" s="62">
        <v>3</v>
      </c>
      <c r="D9" s="62">
        <v>4</v>
      </c>
      <c r="E9" s="62">
        <v>5</v>
      </c>
      <c r="F9" s="219">
        <v>6</v>
      </c>
      <c r="G9" s="62">
        <v>7</v>
      </c>
      <c r="H9" s="62">
        <v>8</v>
      </c>
    </row>
    <row r="10" spans="1:12" ht="69.599999999999994" thickBot="1" x14ac:dyDescent="0.35">
      <c r="A10" s="246" t="str">
        <f>'Tabel 3.6'!A10</f>
        <v>I.Risiko.1</v>
      </c>
      <c r="B10" s="247" t="str">
        <f>'Tabel 3.1'!F7</f>
        <v>Penyusunan tim akreditasi dan admin PD DIKTI</v>
      </c>
      <c r="C10" s="241" t="str">
        <f>'Tabel 3.6'!B10</f>
        <v>Penunjukkan SDM yang kurang tepat baik kompetensi maupun jumlah</v>
      </c>
      <c r="D10" s="248">
        <v>2023</v>
      </c>
      <c r="E10" s="249" t="s">
        <v>433</v>
      </c>
      <c r="F10" s="250" t="str">
        <f>'Tabel 3.2'!L11</f>
        <v>Tidak Signifikan (1)</v>
      </c>
      <c r="G10" s="244" t="str">
        <f>'Tabel 3.4'!H9</f>
        <v>Jumlah SDM yang terbatas</v>
      </c>
      <c r="H10" s="235" t="str">
        <f>'Tabel 3.4'!I9</f>
        <v>MN.1</v>
      </c>
    </row>
    <row r="11" spans="1:12" ht="60.6" thickBot="1" x14ac:dyDescent="0.35">
      <c r="A11" s="246" t="str">
        <f>'Tabel 3.6'!A11</f>
        <v>I.Risiko.2</v>
      </c>
      <c r="B11" s="247" t="str">
        <f>'Tabel 3.1'!F8</f>
        <v>Penyiapan data dan informasi terkait mutu penyelenggaraan program studi</v>
      </c>
      <c r="C11" s="241" t="str">
        <f>'Tabel 3.6'!B11</f>
        <v>Data dan informasi tidak tersedia secara lengkap</v>
      </c>
      <c r="D11" s="248">
        <v>2023</v>
      </c>
      <c r="E11" s="249" t="s">
        <v>433</v>
      </c>
      <c r="F11" s="250" t="str">
        <f>'Tabel 3.2'!L12</f>
        <v>Moderat (3)</v>
      </c>
      <c r="G11" s="244" t="str">
        <f>'Tabel 3.4'!H10</f>
        <v>Data masih belum terkumpul</v>
      </c>
      <c r="H11" s="235" t="str">
        <f>'Tabel 3.4'!I10</f>
        <v xml:space="preserve">MN.2 + MD 1 + MR.1 </v>
      </c>
    </row>
    <row r="12" spans="1:12" ht="60.6" thickBot="1" x14ac:dyDescent="0.35">
      <c r="A12" s="246" t="str">
        <f>'Tabel 3.6'!A12</f>
        <v>I.Risiko.3</v>
      </c>
      <c r="B12" s="247" t="str">
        <f>B11</f>
        <v>Penyiapan data dan informasi terkait mutu penyelenggaraan program studi</v>
      </c>
      <c r="C12" s="241" t="str">
        <f>'Tabel 3.6'!B12</f>
        <v>Data dan informasi yang diinput tidak sesuai dengan kategori yang ditetapkan</v>
      </c>
      <c r="D12" s="248">
        <v>2023</v>
      </c>
      <c r="E12" s="249" t="s">
        <v>433</v>
      </c>
      <c r="F12" s="250" t="str">
        <f>'Tabel 3.2'!L13</f>
        <v>Minor (2)</v>
      </c>
      <c r="G12" s="244" t="e">
        <f>'Tabel 3.4'!#REF!</f>
        <v>#REF!</v>
      </c>
      <c r="H12" s="235" t="e">
        <f>'Tabel 3.4'!#REF!</f>
        <v>#REF!</v>
      </c>
    </row>
    <row r="13" spans="1:12" ht="83.4" thickBot="1" x14ac:dyDescent="0.35">
      <c r="A13" s="246" t="str">
        <f>'Tabel 3.6'!A13</f>
        <v>I. Risiko.4</v>
      </c>
      <c r="B13" s="247" t="str">
        <f>'Tabel 3.1'!F9</f>
        <v>Penginputan data dan informasi terkait mutu penyelenggaraan program studi melalui data PD DIKTI</v>
      </c>
      <c r="C13" s="241" t="str">
        <f>'Tabel 3.6'!B13</f>
        <v>Data dan informasi tersedia lengkap, namun belum terinput 100 %</v>
      </c>
      <c r="D13" s="248">
        <v>2023</v>
      </c>
      <c r="E13" s="249" t="s">
        <v>433</v>
      </c>
      <c r="F13" s="250" t="e">
        <f>'Tabel 3.2'!#REF!</f>
        <v>#REF!</v>
      </c>
      <c r="G13" s="244" t="str">
        <f>'Tabel 3.4'!H11</f>
        <v>Belum cermatnya admin dalam input data</v>
      </c>
      <c r="H13" s="235" t="str">
        <f>'Tabel 3.4'!I11</f>
        <v>MN.3 + MD.2</v>
      </c>
    </row>
    <row r="14" spans="1:12" ht="69.599999999999994" thickBot="1" x14ac:dyDescent="0.35">
      <c r="A14" s="246" t="str">
        <f>'Tabel 3.6'!A14</f>
        <v>I.Risiko.5</v>
      </c>
      <c r="B14" s="247" t="str">
        <f>'Tabel 3.1'!F11</f>
        <v>Perbaikan atau penyempurnaan data secara periodik sesuai hasil Pemantauan dan Evaluasi (PEPA) Peringkat Akreditasi oleh BANPT</v>
      </c>
      <c r="C14" s="241" t="str">
        <f>'Tabel 3.6'!B14</f>
        <v>Tidak dilakukan perbaikan/penyempurnaan data sesuai hasil PEPA</v>
      </c>
      <c r="D14" s="248">
        <v>2023</v>
      </c>
      <c r="E14" s="249" t="s">
        <v>433</v>
      </c>
      <c r="F14" s="250" t="str">
        <f>'Tabel 3.2'!L15</f>
        <v>Signifikan (4)</v>
      </c>
      <c r="G14" s="244" t="str">
        <f>'Tabel 3.4'!H13</f>
        <v>Kelalaian petugas input data</v>
      </c>
      <c r="H14" s="235" t="str">
        <f>'Tabel 3.4'!I13</f>
        <v>MN.5</v>
      </c>
    </row>
    <row r="15" spans="1:12" ht="60.6" thickBot="1" x14ac:dyDescent="0.35">
      <c r="A15" s="246" t="e">
        <f>'Tabel 3.6'!#REF!</f>
        <v>#REF!</v>
      </c>
      <c r="B15" s="247" t="str">
        <f>B14</f>
        <v>Perbaikan atau penyempurnaan data secara periodik sesuai hasil Pemantauan dan Evaluasi (PEPA) Peringkat Akreditasi oleh BANPT</v>
      </c>
      <c r="C15" s="238" t="e">
        <f>'Tabel 3.6'!#REF!</f>
        <v>#REF!</v>
      </c>
      <c r="D15" s="248">
        <v>2023</v>
      </c>
      <c r="E15" s="249" t="s">
        <v>433</v>
      </c>
      <c r="F15" s="250" t="e">
        <f>'Tabel 3.2'!#REF!</f>
        <v>#REF!</v>
      </c>
      <c r="G15" s="244" t="e">
        <f>'Tabel 3.4'!#REF!</f>
        <v>#REF!</v>
      </c>
      <c r="H15" s="235" t="e">
        <f>'Tabel 3.4'!#REF!</f>
        <v>#REF!</v>
      </c>
    </row>
    <row r="16" spans="1:12" ht="60.6" thickBot="1" x14ac:dyDescent="0.35">
      <c r="A16" s="246" t="e">
        <f>'Tabel 3.6'!#REF!</f>
        <v>#REF!</v>
      </c>
      <c r="B16" s="247" t="str">
        <f>B15</f>
        <v>Perbaikan atau penyempurnaan data secara periodik sesuai hasil Pemantauan dan Evaluasi (PEPA) Peringkat Akreditasi oleh BANPT</v>
      </c>
      <c r="C16" s="238" t="e">
        <f>'Tabel 3.6'!#REF!</f>
        <v>#REF!</v>
      </c>
      <c r="D16" s="248">
        <v>2023</v>
      </c>
      <c r="E16" s="249" t="s">
        <v>433</v>
      </c>
      <c r="F16" s="250" t="e">
        <f>'Tabel 3.2'!#REF!</f>
        <v>#REF!</v>
      </c>
      <c r="G16" s="244" t="e">
        <f>'Tabel 3.4'!#REF!</f>
        <v>#REF!</v>
      </c>
      <c r="H16" s="235" t="e">
        <f>'Tabel 3.4'!#REF!</f>
        <v>#REF!</v>
      </c>
    </row>
    <row r="17" spans="1:8" ht="93" customHeight="1" thickBot="1" x14ac:dyDescent="0.35">
      <c r="A17" s="246" t="e">
        <f>'Tabel 3.6'!#REF!</f>
        <v>#REF!</v>
      </c>
      <c r="B17" s="247" t="str">
        <f>B16</f>
        <v>Perbaikan atau penyempurnaan data secara periodik sesuai hasil Pemantauan dan Evaluasi (PEPA) Peringkat Akreditasi oleh BANPT</v>
      </c>
      <c r="C17" s="238" t="e">
        <f>'Tabel 3.6'!#REF!</f>
        <v>#REF!</v>
      </c>
      <c r="D17" s="248">
        <v>2023</v>
      </c>
      <c r="E17" s="249" t="s">
        <v>433</v>
      </c>
      <c r="F17" s="250" t="e">
        <f>'Tabel 3.2'!#REF!</f>
        <v>#REF!</v>
      </c>
      <c r="G17" s="244" t="e">
        <f>'Tabel 3.4'!#REF!</f>
        <v>#REF!</v>
      </c>
      <c r="H17" s="235" t="e">
        <f>'Tabel 3.4'!#REF!</f>
        <v>#REF!</v>
      </c>
    </row>
    <row r="18" spans="1:8" ht="79.5" customHeight="1" thickBot="1" x14ac:dyDescent="0.35">
      <c r="A18" s="246" t="str">
        <f>'Tabel 3.6'!A15</f>
        <v>I.Risiko.6</v>
      </c>
      <c r="B18" s="247" t="str">
        <f>'Tabel 3.1'!F13</f>
        <v>Penyampaian permohonan penghitungan nilai kepada BANPT terhadap hasil input data</v>
      </c>
      <c r="C18" s="238" t="str">
        <f>'Tabel 3.6'!B15</f>
        <v xml:space="preserve">Terlambat dalam menyampaikan permohonan penghitungan nilai kepada BAN PT </v>
      </c>
      <c r="D18" s="248">
        <v>2023</v>
      </c>
      <c r="E18" s="249" t="s">
        <v>433</v>
      </c>
      <c r="F18" s="250" t="str">
        <f>'Tabel 3.2'!L16</f>
        <v>Signifikan (4)</v>
      </c>
      <c r="G18" s="244" t="str">
        <f>'Tabel 3.4'!H14</f>
        <v>Kelalaian petugas input data</v>
      </c>
      <c r="H18" s="235" t="str">
        <f>'Tabel 3.4'!I14</f>
        <v>MN.6</v>
      </c>
    </row>
    <row r="19" spans="1:8" ht="65.25" customHeight="1" thickBot="1" x14ac:dyDescent="0.35">
      <c r="A19" s="246" t="e">
        <f>'Tabel 3.6'!#REF!</f>
        <v>#REF!</v>
      </c>
      <c r="B19" s="247" t="e">
        <f>'Tabel 3.1'!#REF!</f>
        <v>#REF!</v>
      </c>
      <c r="C19" s="238" t="e">
        <f>'Tabel 3.6'!#REF!</f>
        <v>#REF!</v>
      </c>
      <c r="D19" s="248">
        <v>2023</v>
      </c>
      <c r="E19" s="249" t="s">
        <v>433</v>
      </c>
      <c r="F19" s="250" t="e">
        <f>'Tabel 3.2'!#REF!</f>
        <v>#REF!</v>
      </c>
      <c r="G19" s="244" t="e">
        <f>'Tabel 3.4'!#REF!</f>
        <v>#REF!</v>
      </c>
      <c r="H19" s="235" t="e">
        <f>'Tabel 3.4'!#REF!</f>
        <v>#REF!</v>
      </c>
    </row>
    <row r="20" spans="1:8" ht="22.2" customHeight="1" x14ac:dyDescent="0.3">
      <c r="A20" s="147"/>
      <c r="B20" s="360" t="s">
        <v>380</v>
      </c>
      <c r="C20" s="360"/>
      <c r="D20" s="147"/>
      <c r="E20" s="147"/>
      <c r="F20" s="147"/>
      <c r="G20" s="147"/>
      <c r="H20" s="147"/>
    </row>
    <row r="21" spans="1:8" ht="22.2" customHeight="1" x14ac:dyDescent="0.3">
      <c r="A21" s="147"/>
      <c r="B21" s="147"/>
      <c r="C21" s="147"/>
      <c r="D21" s="147"/>
      <c r="E21" s="147"/>
      <c r="F21" s="147"/>
      <c r="G21" s="147"/>
      <c r="H21" s="147"/>
    </row>
    <row r="22" spans="1:8" ht="22.2" customHeight="1" x14ac:dyDescent="0.3">
      <c r="A22" s="42"/>
      <c r="B22" s="43"/>
      <c r="C22" s="44"/>
    </row>
    <row r="23" spans="1:8" ht="22.2" customHeight="1" x14ac:dyDescent="0.3">
      <c r="A23" s="42"/>
      <c r="B23" s="43"/>
      <c r="C23" s="44"/>
    </row>
    <row r="24" spans="1:8" ht="22.2" customHeight="1" x14ac:dyDescent="0.3">
      <c r="A24" s="49" t="s">
        <v>132</v>
      </c>
      <c r="B24" s="99"/>
    </row>
    <row r="25" spans="1:8" ht="22.2" customHeight="1" x14ac:dyDescent="0.3">
      <c r="A25" s="49" t="s">
        <v>228</v>
      </c>
      <c r="B25" s="49" t="s">
        <v>259</v>
      </c>
      <c r="C25" s="25"/>
      <c r="D25" s="25"/>
    </row>
    <row r="26" spans="1:8" ht="22.2" customHeight="1" x14ac:dyDescent="0.3">
      <c r="A26" s="49" t="s">
        <v>230</v>
      </c>
      <c r="B26" s="49" t="s">
        <v>231</v>
      </c>
    </row>
    <row r="27" spans="1:8" ht="22.2" customHeight="1" x14ac:dyDescent="0.3">
      <c r="A27" s="49" t="s">
        <v>232</v>
      </c>
      <c r="B27" s="49" t="s">
        <v>233</v>
      </c>
    </row>
    <row r="28" spans="1:8" ht="22.2" customHeight="1" x14ac:dyDescent="0.3">
      <c r="A28" s="49" t="s">
        <v>234</v>
      </c>
      <c r="B28" s="49" t="s">
        <v>260</v>
      </c>
    </row>
    <row r="29" spans="1:8" ht="22.2" customHeight="1" x14ac:dyDescent="0.3">
      <c r="A29" s="99"/>
      <c r="B29" s="49" t="s">
        <v>261</v>
      </c>
    </row>
    <row r="30" spans="1:8" ht="22.2" customHeight="1" x14ac:dyDescent="0.3">
      <c r="A30" s="99"/>
      <c r="B30" s="49" t="s">
        <v>262</v>
      </c>
    </row>
    <row r="31" spans="1:8" ht="22.2" customHeight="1" x14ac:dyDescent="0.3">
      <c r="A31" s="49" t="s">
        <v>236</v>
      </c>
      <c r="B31" s="49" t="s">
        <v>263</v>
      </c>
    </row>
    <row r="32" spans="1:8" ht="22.2" customHeight="1" x14ac:dyDescent="0.3">
      <c r="A32" s="49" t="s">
        <v>238</v>
      </c>
      <c r="B32" s="49" t="s">
        <v>264</v>
      </c>
    </row>
    <row r="33" spans="1:2" ht="22.2" customHeight="1" x14ac:dyDescent="0.3">
      <c r="A33" s="50" t="s">
        <v>241</v>
      </c>
      <c r="B33" s="50" t="s">
        <v>265</v>
      </c>
    </row>
    <row r="34" spans="1:2" ht="22.2" customHeight="1" x14ac:dyDescent="0.3">
      <c r="A34" s="50" t="s">
        <v>242</v>
      </c>
      <c r="B34" s="50" t="s">
        <v>266</v>
      </c>
    </row>
    <row r="35" spans="1:2" ht="22.2" customHeight="1" x14ac:dyDescent="0.3">
      <c r="A35" s="50" t="s">
        <v>244</v>
      </c>
      <c r="B35" s="50" t="s">
        <v>267</v>
      </c>
    </row>
    <row r="36" spans="1:2" ht="22.2" customHeight="1" x14ac:dyDescent="0.3">
      <c r="A36" s="50" t="s">
        <v>246</v>
      </c>
      <c r="B36" s="50" t="s">
        <v>268</v>
      </c>
    </row>
    <row r="37" spans="1:2" ht="22.2" customHeight="1" x14ac:dyDescent="0.3">
      <c r="A37" s="50" t="s">
        <v>248</v>
      </c>
      <c r="B37" s="50" t="s">
        <v>269</v>
      </c>
    </row>
    <row r="38" spans="1:2" ht="22.2" customHeight="1" x14ac:dyDescent="0.3">
      <c r="A38" s="100"/>
      <c r="B38" s="50" t="s">
        <v>270</v>
      </c>
    </row>
  </sheetData>
  <mergeCells count="8">
    <mergeCell ref="B20:C20"/>
    <mergeCell ref="A1:H1"/>
    <mergeCell ref="B7:B8"/>
    <mergeCell ref="G7:G8"/>
    <mergeCell ref="A7:A8"/>
    <mergeCell ref="C7:C8"/>
    <mergeCell ref="D7:D8"/>
    <mergeCell ref="H7:H8"/>
  </mergeCells>
  <phoneticPr fontId="4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L40"/>
  <sheetViews>
    <sheetView zoomScale="80" zoomScaleNormal="80" workbookViewId="0">
      <selection activeCell="D6" sqref="D6:F7"/>
    </sheetView>
  </sheetViews>
  <sheetFormatPr defaultColWidth="11.19921875" defaultRowHeight="21.6" customHeight="1" x14ac:dyDescent="0.3"/>
  <cols>
    <col min="1" max="1" width="23.5" style="3" customWidth="1"/>
    <col min="2" max="2" width="24.09765625" style="3" customWidth="1"/>
    <col min="3" max="3" width="28.19921875" style="3" customWidth="1"/>
    <col min="4" max="4" width="17.69921875" style="3" bestFit="1" customWidth="1"/>
    <col min="5" max="5" width="17.5" style="3" customWidth="1"/>
    <col min="6" max="6" width="13.19921875" style="3" customWidth="1"/>
    <col min="7" max="7" width="12.69921875" style="3" customWidth="1"/>
    <col min="8" max="8" width="24" style="3" customWidth="1"/>
    <col min="9" max="10" width="11.19921875" style="3"/>
    <col min="11" max="11" width="24.19921875" style="3" customWidth="1"/>
    <col min="12" max="16384" width="11.19921875" style="3"/>
  </cols>
  <sheetData>
    <row r="1" spans="1:12" ht="21" x14ac:dyDescent="0.3">
      <c r="A1" s="283" t="s">
        <v>287</v>
      </c>
      <c r="B1" s="283"/>
      <c r="C1" s="283"/>
      <c r="D1" s="283"/>
      <c r="E1" s="283"/>
      <c r="F1" s="283"/>
      <c r="G1" s="283"/>
      <c r="H1" s="283"/>
      <c r="I1" s="93"/>
      <c r="J1" s="93"/>
      <c r="K1" s="93"/>
      <c r="L1" s="93"/>
    </row>
    <row r="2" spans="1:12" ht="17.399999999999999" x14ac:dyDescent="0.3">
      <c r="F2" s="3" t="s">
        <v>394</v>
      </c>
    </row>
    <row r="3" spans="1:12" ht="17.399999999999999" x14ac:dyDescent="0.3">
      <c r="A3" s="3" t="s">
        <v>134</v>
      </c>
      <c r="B3" s="3" t="s">
        <v>433</v>
      </c>
    </row>
    <row r="4" spans="1:12" ht="22.8" x14ac:dyDescent="0.4">
      <c r="A4" s="3" t="s">
        <v>135</v>
      </c>
      <c r="B4" s="234" t="s">
        <v>457</v>
      </c>
    </row>
    <row r="5" spans="1:12" ht="21.6" customHeight="1" thickBot="1" x14ac:dyDescent="0.35"/>
    <row r="6" spans="1:12" ht="33" customHeight="1" x14ac:dyDescent="0.3">
      <c r="A6" s="340" t="s">
        <v>1</v>
      </c>
      <c r="B6" s="340" t="s">
        <v>129</v>
      </c>
      <c r="C6" s="74" t="s">
        <v>39</v>
      </c>
      <c r="D6" s="364" t="s">
        <v>272</v>
      </c>
      <c r="E6" s="365"/>
      <c r="F6" s="366"/>
      <c r="G6" s="364" t="s">
        <v>273</v>
      </c>
      <c r="H6" s="365"/>
      <c r="I6" s="366"/>
      <c r="J6" s="340" t="s">
        <v>274</v>
      </c>
      <c r="K6" s="340" t="s">
        <v>275</v>
      </c>
    </row>
    <row r="7" spans="1:12" ht="21.6" customHeight="1" thickBot="1" x14ac:dyDescent="0.35">
      <c r="A7" s="350"/>
      <c r="B7" s="350"/>
      <c r="C7" s="90" t="s">
        <v>271</v>
      </c>
      <c r="D7" s="367"/>
      <c r="E7" s="368"/>
      <c r="F7" s="369"/>
      <c r="G7" s="367"/>
      <c r="H7" s="368"/>
      <c r="I7" s="369"/>
      <c r="J7" s="350"/>
      <c r="K7" s="350"/>
    </row>
    <row r="8" spans="1:12" ht="21.6" customHeight="1" x14ac:dyDescent="0.3">
      <c r="A8" s="350"/>
      <c r="B8" s="350"/>
      <c r="C8" s="90" t="s">
        <v>133</v>
      </c>
      <c r="D8" s="340" t="s">
        <v>208</v>
      </c>
      <c r="E8" s="340" t="s">
        <v>41</v>
      </c>
      <c r="F8" s="90" t="s">
        <v>12</v>
      </c>
      <c r="G8" s="340" t="s">
        <v>208</v>
      </c>
      <c r="H8" s="340" t="s">
        <v>41</v>
      </c>
      <c r="I8" s="90" t="s">
        <v>12</v>
      </c>
      <c r="J8" s="350"/>
      <c r="K8" s="350"/>
    </row>
    <row r="9" spans="1:12" ht="21.6" customHeight="1" thickBot="1" x14ac:dyDescent="0.35">
      <c r="A9" s="341"/>
      <c r="B9" s="341"/>
      <c r="C9" s="104"/>
      <c r="D9" s="341"/>
      <c r="E9" s="341"/>
      <c r="F9" s="105" t="s">
        <v>148</v>
      </c>
      <c r="G9" s="341"/>
      <c r="H9" s="341"/>
      <c r="I9" s="105" t="s">
        <v>148</v>
      </c>
      <c r="J9" s="341"/>
      <c r="K9" s="341"/>
    </row>
    <row r="10" spans="1:12" ht="21.6" customHeight="1" thickBot="1" x14ac:dyDescent="0.35">
      <c r="A10" s="103">
        <v>1</v>
      </c>
      <c r="B10" s="60">
        <v>2</v>
      </c>
      <c r="C10" s="60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</row>
    <row r="11" spans="1:12" ht="55.8" thickBot="1" x14ac:dyDescent="0.35">
      <c r="A11" s="191" t="str">
        <f>'Tabel 3.7'!A10</f>
        <v>I.Risiko.1</v>
      </c>
      <c r="B11" s="241" t="str">
        <f>'Tabel 3.6'!B10</f>
        <v>Penunjukkan SDM yang kurang tepat baik kompetensi maupun jumlah</v>
      </c>
      <c r="C11" s="221" t="s">
        <v>454</v>
      </c>
      <c r="D11" s="242" t="s">
        <v>454</v>
      </c>
      <c r="E11" s="242" t="s">
        <v>454</v>
      </c>
      <c r="F11" s="232" t="s">
        <v>455</v>
      </c>
      <c r="G11" s="242" t="s">
        <v>455</v>
      </c>
      <c r="H11" s="242" t="s">
        <v>455</v>
      </c>
      <c r="I11" s="232" t="s">
        <v>455</v>
      </c>
      <c r="J11" s="243" t="e">
        <f>F11-I11</f>
        <v>#VALUE!</v>
      </c>
      <c r="K11" s="244"/>
    </row>
    <row r="12" spans="1:12" ht="60.6" thickBot="1" x14ac:dyDescent="0.35">
      <c r="A12" s="191" t="str">
        <f>'Tabel 3.7'!A11</f>
        <v>I.Risiko.2</v>
      </c>
      <c r="B12" s="241" t="str">
        <f>'Tabel 3.6'!B11</f>
        <v>Data dan informasi tidak tersedia secara lengkap</v>
      </c>
      <c r="C12" s="221" t="s">
        <v>454</v>
      </c>
      <c r="D12" s="242" t="s">
        <v>454</v>
      </c>
      <c r="E12" s="242" t="s">
        <v>454</v>
      </c>
      <c r="F12" s="232" t="s">
        <v>455</v>
      </c>
      <c r="G12" s="242" t="s">
        <v>455</v>
      </c>
      <c r="H12" s="242" t="s">
        <v>455</v>
      </c>
      <c r="I12" s="232" t="s">
        <v>455</v>
      </c>
      <c r="J12" s="243" t="e">
        <f t="shared" ref="J12:J20" si="0">F12-I12</f>
        <v>#VALUE!</v>
      </c>
      <c r="K12" s="244" t="s">
        <v>396</v>
      </c>
    </row>
    <row r="13" spans="1:12" ht="55.8" thickBot="1" x14ac:dyDescent="0.35">
      <c r="A13" s="191" t="str">
        <f>'Tabel 3.7'!A12</f>
        <v>I.Risiko.3</v>
      </c>
      <c r="B13" s="241" t="str">
        <f>'Tabel 3.6'!B12</f>
        <v>Data dan informasi yang diinput tidak sesuai dengan kategori yang ditetapkan</v>
      </c>
      <c r="C13" s="221" t="s">
        <v>454</v>
      </c>
      <c r="D13" s="242" t="s">
        <v>454</v>
      </c>
      <c r="E13" s="242" t="s">
        <v>454</v>
      </c>
      <c r="F13" s="232" t="s">
        <v>455</v>
      </c>
      <c r="G13" s="242" t="s">
        <v>455</v>
      </c>
      <c r="H13" s="242" t="s">
        <v>455</v>
      </c>
      <c r="I13" s="232" t="s">
        <v>455</v>
      </c>
      <c r="J13" s="243" t="e">
        <f t="shared" si="0"/>
        <v>#VALUE!</v>
      </c>
      <c r="K13" s="244"/>
    </row>
    <row r="14" spans="1:12" ht="69.599999999999994" thickBot="1" x14ac:dyDescent="0.35">
      <c r="A14" s="191" t="str">
        <f>'Tabel 3.7'!A13</f>
        <v>I. Risiko.4</v>
      </c>
      <c r="B14" s="241" t="str">
        <f>'Tabel 3.6'!B13</f>
        <v>Data dan informasi tersedia lengkap, namun belum terinput 100 %</v>
      </c>
      <c r="C14" s="221" t="s">
        <v>454</v>
      </c>
      <c r="D14" s="242" t="s">
        <v>454</v>
      </c>
      <c r="E14" s="242" t="s">
        <v>454</v>
      </c>
      <c r="F14" s="232" t="s">
        <v>455</v>
      </c>
      <c r="G14" s="242" t="s">
        <v>454</v>
      </c>
      <c r="H14" s="242" t="s">
        <v>454</v>
      </c>
      <c r="I14" s="232" t="s">
        <v>455</v>
      </c>
      <c r="J14" s="243" t="e">
        <f t="shared" si="0"/>
        <v>#VALUE!</v>
      </c>
      <c r="K14" s="245"/>
    </row>
    <row r="15" spans="1:12" ht="60.6" thickBot="1" x14ac:dyDescent="0.35">
      <c r="A15" s="191" t="str">
        <f>'Tabel 3.7'!A14</f>
        <v>I.Risiko.5</v>
      </c>
      <c r="B15" s="241" t="str">
        <f>'Tabel 3.6'!B14</f>
        <v>Tidak dilakukan perbaikan/penyempurnaan data sesuai hasil PEPA</v>
      </c>
      <c r="C15" s="221" t="s">
        <v>454</v>
      </c>
      <c r="D15" s="242" t="s">
        <v>454</v>
      </c>
      <c r="E15" s="242" t="s">
        <v>454</v>
      </c>
      <c r="F15" s="232" t="s">
        <v>455</v>
      </c>
      <c r="G15" s="242" t="s">
        <v>454</v>
      </c>
      <c r="H15" s="242" t="s">
        <v>454</v>
      </c>
      <c r="I15" s="232" t="s">
        <v>455</v>
      </c>
      <c r="J15" s="243" t="e">
        <f t="shared" si="0"/>
        <v>#VALUE!</v>
      </c>
      <c r="K15" s="244" t="s">
        <v>396</v>
      </c>
    </row>
    <row r="16" spans="1:12" ht="28.2" thickBot="1" x14ac:dyDescent="0.35">
      <c r="A16" s="191" t="e">
        <f>'Tabel 3.7'!A15</f>
        <v>#REF!</v>
      </c>
      <c r="B16" s="241" t="e">
        <f>'Tabel 3.6'!#REF!</f>
        <v>#REF!</v>
      </c>
      <c r="C16" s="221" t="s">
        <v>454</v>
      </c>
      <c r="D16" s="242" t="s">
        <v>454</v>
      </c>
      <c r="E16" s="242" t="s">
        <v>454</v>
      </c>
      <c r="F16" s="232" t="s">
        <v>455</v>
      </c>
      <c r="G16" s="242" t="s">
        <v>454</v>
      </c>
      <c r="H16" s="242" t="s">
        <v>454</v>
      </c>
      <c r="I16" s="232" t="s">
        <v>455</v>
      </c>
      <c r="J16" s="243" t="e">
        <f t="shared" si="0"/>
        <v>#VALUE!</v>
      </c>
      <c r="K16" s="244"/>
    </row>
    <row r="17" spans="1:11" ht="28.2" thickBot="1" x14ac:dyDescent="0.35">
      <c r="A17" s="191" t="e">
        <f>'Tabel 3.7'!A16</f>
        <v>#REF!</v>
      </c>
      <c r="B17" s="241" t="e">
        <f>'Tabel 3.6'!#REF!</f>
        <v>#REF!</v>
      </c>
      <c r="C17" s="221" t="s">
        <v>454</v>
      </c>
      <c r="D17" s="242" t="s">
        <v>454</v>
      </c>
      <c r="E17" s="242" t="s">
        <v>454</v>
      </c>
      <c r="F17" s="232" t="s">
        <v>455</v>
      </c>
      <c r="G17" s="242" t="s">
        <v>454</v>
      </c>
      <c r="H17" s="242" t="s">
        <v>454</v>
      </c>
      <c r="I17" s="232" t="s">
        <v>455</v>
      </c>
      <c r="J17" s="243" t="e">
        <f t="shared" si="0"/>
        <v>#VALUE!</v>
      </c>
      <c r="K17" s="244"/>
    </row>
    <row r="18" spans="1:11" ht="55.8" thickBot="1" x14ac:dyDescent="0.35">
      <c r="A18" s="191" t="e">
        <f>'Tabel 3.7'!A17</f>
        <v>#REF!</v>
      </c>
      <c r="B18" s="241" t="e">
        <f>'Tabel 3.6'!#REF!</f>
        <v>#REF!</v>
      </c>
      <c r="C18" s="221" t="s">
        <v>454</v>
      </c>
      <c r="D18" s="242" t="s">
        <v>454</v>
      </c>
      <c r="E18" s="242" t="s">
        <v>454</v>
      </c>
      <c r="F18" s="232" t="s">
        <v>455</v>
      </c>
      <c r="G18" s="242" t="s">
        <v>454</v>
      </c>
      <c r="H18" s="242" t="s">
        <v>454</v>
      </c>
      <c r="I18" s="232" t="s">
        <v>455</v>
      </c>
      <c r="J18" s="243" t="e">
        <f t="shared" si="0"/>
        <v>#VALUE!</v>
      </c>
      <c r="K18" s="244"/>
    </row>
    <row r="19" spans="1:11" ht="60.6" thickBot="1" x14ac:dyDescent="0.35">
      <c r="A19" s="191" t="str">
        <f>'Tabel 3.7'!A18</f>
        <v>I.Risiko.6</v>
      </c>
      <c r="B19" s="241" t="str">
        <f>'Tabel 3.6'!B15</f>
        <v xml:space="preserve">Terlambat dalam menyampaikan permohonan penghitungan nilai kepada BAN PT </v>
      </c>
      <c r="C19" s="221" t="s">
        <v>454</v>
      </c>
      <c r="D19" s="242" t="s">
        <v>454</v>
      </c>
      <c r="E19" s="242" t="s">
        <v>454</v>
      </c>
      <c r="F19" s="232" t="s">
        <v>455</v>
      </c>
      <c r="G19" s="242" t="s">
        <v>454</v>
      </c>
      <c r="H19" s="242" t="s">
        <v>454</v>
      </c>
      <c r="I19" s="232" t="s">
        <v>455</v>
      </c>
      <c r="J19" s="243" t="e">
        <f t="shared" si="0"/>
        <v>#VALUE!</v>
      </c>
      <c r="K19" s="244" t="s">
        <v>396</v>
      </c>
    </row>
    <row r="20" spans="1:11" ht="60.6" thickBot="1" x14ac:dyDescent="0.35">
      <c r="A20" s="191" t="e">
        <f>'Tabel 3.7'!A19</f>
        <v>#REF!</v>
      </c>
      <c r="B20" s="241" t="e">
        <f>'Tabel 3.6'!#REF!</f>
        <v>#REF!</v>
      </c>
      <c r="C20" s="221" t="s">
        <v>454</v>
      </c>
      <c r="D20" s="242" t="s">
        <v>454</v>
      </c>
      <c r="E20" s="242" t="s">
        <v>454</v>
      </c>
      <c r="F20" s="232" t="s">
        <v>455</v>
      </c>
      <c r="G20" s="242" t="s">
        <v>454</v>
      </c>
      <c r="H20" s="242" t="s">
        <v>454</v>
      </c>
      <c r="I20" s="232" t="s">
        <v>455</v>
      </c>
      <c r="J20" s="243" t="e">
        <f t="shared" si="0"/>
        <v>#VALUE!</v>
      </c>
      <c r="K20" s="244" t="s">
        <v>396</v>
      </c>
    </row>
    <row r="21" spans="1:11" ht="21.6" customHeight="1" x14ac:dyDescent="0.3">
      <c r="A21" s="147"/>
      <c r="B21" s="147"/>
      <c r="C21" s="147"/>
      <c r="D21" s="147"/>
      <c r="E21" s="147"/>
      <c r="F21" s="147"/>
      <c r="G21" s="147"/>
      <c r="H21" s="147"/>
      <c r="I21" s="363" t="s">
        <v>381</v>
      </c>
      <c r="J21" s="363"/>
      <c r="K21" s="363"/>
    </row>
    <row r="22" spans="1:11" ht="21.6" customHeight="1" x14ac:dyDescent="0.3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</row>
    <row r="23" spans="1:11" ht="21.6" customHeight="1" x14ac:dyDescent="0.3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</row>
    <row r="24" spans="1:11" ht="21.6" customHeight="1" x14ac:dyDescent="0.3">
      <c r="A24" s="49"/>
      <c r="B24" s="99"/>
    </row>
    <row r="25" spans="1:11" ht="21.6" customHeight="1" x14ac:dyDescent="0.3">
      <c r="A25" s="49"/>
      <c r="B25" s="49"/>
      <c r="C25" s="25"/>
      <c r="D25" s="25"/>
    </row>
    <row r="26" spans="1:11" ht="21.6" customHeight="1" x14ac:dyDescent="0.3">
      <c r="A26" s="50" t="s">
        <v>45</v>
      </c>
      <c r="B26" s="49"/>
    </row>
    <row r="27" spans="1:11" ht="21.6" customHeight="1" x14ac:dyDescent="0.3">
      <c r="A27" s="50" t="s">
        <v>276</v>
      </c>
      <c r="B27" s="49"/>
    </row>
    <row r="28" spans="1:11" ht="21.6" customHeight="1" x14ac:dyDescent="0.3">
      <c r="A28" s="50" t="s">
        <v>137</v>
      </c>
      <c r="B28" s="49"/>
    </row>
    <row r="29" spans="1:11" ht="21.6" customHeight="1" x14ac:dyDescent="0.3">
      <c r="A29" s="50" t="s">
        <v>277</v>
      </c>
      <c r="B29" s="49"/>
    </row>
    <row r="30" spans="1:11" ht="21.6" customHeight="1" x14ac:dyDescent="0.3">
      <c r="A30" s="50" t="s">
        <v>278</v>
      </c>
      <c r="B30" s="49"/>
    </row>
    <row r="31" spans="1:11" ht="21.6" customHeight="1" x14ac:dyDescent="0.3">
      <c r="A31" s="77" t="s">
        <v>239</v>
      </c>
      <c r="B31" s="49"/>
    </row>
    <row r="32" spans="1:11" ht="21.6" customHeight="1" x14ac:dyDescent="0.3">
      <c r="A32" s="49" t="s">
        <v>279</v>
      </c>
      <c r="B32" s="49"/>
    </row>
    <row r="33" spans="1:2" ht="21.6" customHeight="1" x14ac:dyDescent="0.3">
      <c r="A33" s="49" t="s">
        <v>280</v>
      </c>
      <c r="B33" s="50"/>
    </row>
    <row r="34" spans="1:2" ht="21.6" customHeight="1" x14ac:dyDescent="0.3">
      <c r="A34" s="77" t="s">
        <v>281</v>
      </c>
      <c r="B34" s="50"/>
    </row>
    <row r="35" spans="1:2" ht="21.6" customHeight="1" x14ac:dyDescent="0.3">
      <c r="A35" s="49" t="s">
        <v>282</v>
      </c>
      <c r="B35" s="50"/>
    </row>
    <row r="36" spans="1:2" ht="21.6" customHeight="1" x14ac:dyDescent="0.3">
      <c r="A36" s="77" t="s">
        <v>281</v>
      </c>
      <c r="B36" s="50"/>
    </row>
    <row r="37" spans="1:2" ht="21.6" customHeight="1" x14ac:dyDescent="0.3">
      <c r="A37" s="49" t="s">
        <v>283</v>
      </c>
      <c r="B37" s="50"/>
    </row>
    <row r="38" spans="1:2" ht="21.6" customHeight="1" x14ac:dyDescent="0.3">
      <c r="A38" s="77" t="s">
        <v>284</v>
      </c>
      <c r="B38" s="50"/>
    </row>
    <row r="39" spans="1:2" ht="21.6" customHeight="1" x14ac:dyDescent="0.3">
      <c r="A39" s="49" t="s">
        <v>285</v>
      </c>
    </row>
    <row r="40" spans="1:2" ht="21.6" customHeight="1" x14ac:dyDescent="0.3">
      <c r="A40" s="94" t="s">
        <v>286</v>
      </c>
    </row>
  </sheetData>
  <mergeCells count="12">
    <mergeCell ref="I21:K21"/>
    <mergeCell ref="A1:H1"/>
    <mergeCell ref="A6:A9"/>
    <mergeCell ref="B6:B9"/>
    <mergeCell ref="D6:F7"/>
    <mergeCell ref="G6:I7"/>
    <mergeCell ref="J6:J9"/>
    <mergeCell ref="K6:K9"/>
    <mergeCell ref="D8:D9"/>
    <mergeCell ref="E8:E9"/>
    <mergeCell ref="G8:G9"/>
    <mergeCell ref="H8:H9"/>
  </mergeCells>
  <phoneticPr fontId="40" type="noConversion"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L38"/>
  <sheetViews>
    <sheetView workbookViewId="0">
      <selection activeCell="G13" sqref="G13"/>
    </sheetView>
  </sheetViews>
  <sheetFormatPr defaultColWidth="11.19921875" defaultRowHeight="21.6" customHeight="1" x14ac:dyDescent="0.3"/>
  <cols>
    <col min="1" max="1" width="10.69921875" style="3" customWidth="1"/>
    <col min="2" max="2" width="24.09765625" style="3" customWidth="1"/>
    <col min="3" max="3" width="28.19921875" style="3" customWidth="1"/>
    <col min="4" max="4" width="17.69921875" style="3" bestFit="1" customWidth="1"/>
    <col min="5" max="5" width="17.5" style="3" customWidth="1"/>
    <col min="6" max="6" width="13.19921875" style="3" customWidth="1"/>
    <col min="7" max="7" width="12.69921875" style="3" customWidth="1"/>
    <col min="8" max="8" width="24" style="3" customWidth="1"/>
    <col min="9" max="10" width="11.19921875" style="3"/>
    <col min="11" max="11" width="13.19921875" style="3" customWidth="1"/>
    <col min="12" max="16384" width="11.19921875" style="3"/>
  </cols>
  <sheetData>
    <row r="1" spans="1:12" ht="21" x14ac:dyDescent="0.3">
      <c r="A1" s="283" t="s">
        <v>461</v>
      </c>
      <c r="B1" s="283"/>
      <c r="C1" s="283"/>
      <c r="D1" s="283"/>
      <c r="E1" s="283"/>
      <c r="F1" s="283"/>
      <c r="G1" s="93"/>
      <c r="H1" s="93"/>
      <c r="I1" s="93"/>
      <c r="J1" s="93"/>
      <c r="K1" s="93"/>
      <c r="L1" s="93"/>
    </row>
    <row r="2" spans="1:12" ht="17.399999999999999" x14ac:dyDescent="0.3"/>
    <row r="3" spans="1:12" ht="17.399999999999999" x14ac:dyDescent="0.3">
      <c r="A3" s="3" t="s">
        <v>221</v>
      </c>
      <c r="B3" s="220" t="s">
        <v>458</v>
      </c>
    </row>
    <row r="4" spans="1:12" ht="17.399999999999999" x14ac:dyDescent="0.3">
      <c r="A4" s="3" t="s">
        <v>135</v>
      </c>
      <c r="B4" s="6">
        <v>2023</v>
      </c>
    </row>
    <row r="5" spans="1:12" ht="21.6" customHeight="1" thickBot="1" x14ac:dyDescent="0.35"/>
    <row r="6" spans="1:12" ht="33" customHeight="1" thickBot="1" x14ac:dyDescent="0.35">
      <c r="A6" s="340" t="s">
        <v>1</v>
      </c>
      <c r="B6" s="340" t="s">
        <v>288</v>
      </c>
      <c r="C6" s="74" t="s">
        <v>289</v>
      </c>
      <c r="D6" s="370" t="s">
        <v>291</v>
      </c>
      <c r="E6" s="371"/>
      <c r="F6" s="340" t="s">
        <v>292</v>
      </c>
      <c r="G6" s="106"/>
      <c r="H6" s="106"/>
      <c r="I6" s="106"/>
      <c r="J6" s="106"/>
      <c r="K6" s="106"/>
    </row>
    <row r="7" spans="1:12" ht="21.6" customHeight="1" thickBot="1" x14ac:dyDescent="0.35">
      <c r="A7" s="341"/>
      <c r="B7" s="341"/>
      <c r="C7" s="105" t="s">
        <v>290</v>
      </c>
      <c r="D7" s="105" t="s">
        <v>293</v>
      </c>
      <c r="E7" s="105" t="s">
        <v>294</v>
      </c>
      <c r="F7" s="341"/>
      <c r="G7" s="106"/>
      <c r="H7" s="106"/>
      <c r="I7" s="106"/>
      <c r="J7" s="106"/>
      <c r="K7" s="106"/>
    </row>
    <row r="8" spans="1:12" ht="16.95" customHeight="1" thickBot="1" x14ac:dyDescent="0.35">
      <c r="A8" s="151">
        <v>1</v>
      </c>
      <c r="B8" s="152">
        <v>2</v>
      </c>
      <c r="C8" s="152">
        <v>3</v>
      </c>
      <c r="D8" s="152">
        <v>4</v>
      </c>
      <c r="E8" s="152">
        <v>5</v>
      </c>
      <c r="F8" s="152">
        <v>6</v>
      </c>
      <c r="G8" s="106"/>
      <c r="H8" s="106"/>
      <c r="I8" s="107"/>
      <c r="J8" s="106"/>
      <c r="K8" s="106"/>
    </row>
    <row r="9" spans="1:12" ht="18" thickBot="1" x14ac:dyDescent="0.35">
      <c r="A9" s="61">
        <v>1</v>
      </c>
      <c r="B9" s="222">
        <f>'Tabel 3.6'!H10</f>
        <v>0</v>
      </c>
      <c r="C9" s="223" t="s">
        <v>462</v>
      </c>
      <c r="D9" s="224" t="s">
        <v>362</v>
      </c>
      <c r="E9" s="225"/>
      <c r="F9" s="225"/>
      <c r="G9" s="106"/>
      <c r="H9" s="106"/>
      <c r="I9" s="107"/>
      <c r="J9" s="106"/>
      <c r="K9" s="106"/>
    </row>
    <row r="10" spans="1:12" ht="18" thickBot="1" x14ac:dyDescent="0.35">
      <c r="A10" s="61">
        <v>2</v>
      </c>
      <c r="B10" s="226" t="s">
        <v>450</v>
      </c>
      <c r="C10" s="223" t="s">
        <v>462</v>
      </c>
      <c r="D10" s="224" t="s">
        <v>362</v>
      </c>
      <c r="E10" s="225"/>
      <c r="F10" s="225"/>
      <c r="G10" s="106"/>
      <c r="H10" s="106"/>
      <c r="I10" s="107"/>
      <c r="J10" s="106"/>
      <c r="K10" s="106"/>
    </row>
    <row r="11" spans="1:12" ht="18" thickBot="1" x14ac:dyDescent="0.35">
      <c r="A11" s="61">
        <v>3</v>
      </c>
      <c r="B11" s="226" t="s">
        <v>450</v>
      </c>
      <c r="C11" s="223" t="s">
        <v>462</v>
      </c>
      <c r="D11" s="224" t="s">
        <v>362</v>
      </c>
      <c r="E11" s="225"/>
      <c r="F11" s="225"/>
      <c r="G11" s="106"/>
      <c r="H11" s="106"/>
      <c r="I11" s="107"/>
      <c r="J11" s="106"/>
      <c r="K11" s="106"/>
    </row>
    <row r="12" spans="1:12" ht="18" thickBot="1" x14ac:dyDescent="0.35">
      <c r="A12" s="61">
        <v>4</v>
      </c>
      <c r="B12" s="222">
        <f>'Tabel 3.6'!H13</f>
        <v>0</v>
      </c>
      <c r="C12" s="223" t="s">
        <v>462</v>
      </c>
      <c r="D12" s="224" t="s">
        <v>362</v>
      </c>
      <c r="E12" s="225"/>
      <c r="F12" s="225"/>
      <c r="G12" s="106"/>
      <c r="H12" s="106"/>
      <c r="I12" s="107"/>
      <c r="J12" s="106"/>
      <c r="K12" s="106"/>
    </row>
    <row r="13" spans="1:12" ht="18" thickBot="1" x14ac:dyDescent="0.35">
      <c r="A13" s="61">
        <v>5</v>
      </c>
      <c r="B13" s="226" t="s">
        <v>450</v>
      </c>
      <c r="C13" s="223" t="s">
        <v>462</v>
      </c>
      <c r="D13" s="224" t="s">
        <v>362</v>
      </c>
      <c r="E13" s="225"/>
      <c r="F13" s="225"/>
      <c r="G13" s="106"/>
      <c r="H13" s="106"/>
      <c r="I13" s="107"/>
      <c r="J13" s="106"/>
      <c r="K13" s="106"/>
    </row>
    <row r="14" spans="1:12" ht="18" thickBot="1" x14ac:dyDescent="0.35">
      <c r="A14" s="61">
        <v>6</v>
      </c>
      <c r="B14" s="226" t="s">
        <v>450</v>
      </c>
      <c r="C14" s="223" t="s">
        <v>462</v>
      </c>
      <c r="D14" s="224" t="s">
        <v>362</v>
      </c>
      <c r="E14" s="227"/>
      <c r="F14" s="227"/>
      <c r="G14" s="106"/>
      <c r="H14" s="106"/>
      <c r="I14" s="107"/>
      <c r="J14" s="106"/>
      <c r="K14" s="106"/>
    </row>
    <row r="15" spans="1:12" ht="52.2" customHeight="1" x14ac:dyDescent="0.3">
      <c r="A15" s="147"/>
      <c r="B15" s="147" t="s">
        <v>382</v>
      </c>
      <c r="C15" s="147"/>
      <c r="D15" s="147"/>
      <c r="E15" s="147"/>
      <c r="F15" s="147"/>
      <c r="G15" s="106"/>
      <c r="H15" s="106"/>
      <c r="I15" s="107"/>
      <c r="J15" s="106"/>
      <c r="K15" s="106"/>
    </row>
    <row r="16" spans="1:12" ht="21.6" customHeight="1" x14ac:dyDescent="0.3">
      <c r="A16" s="147"/>
      <c r="B16" s="147"/>
      <c r="C16" s="147"/>
      <c r="D16" s="147"/>
      <c r="E16" s="147"/>
      <c r="F16" s="147"/>
      <c r="G16" s="106"/>
      <c r="H16" s="106"/>
      <c r="I16" s="107"/>
      <c r="J16" s="106"/>
      <c r="K16" s="106"/>
    </row>
    <row r="17" spans="1:11" ht="21.6" customHeight="1" x14ac:dyDescent="0.3">
      <c r="A17" s="147"/>
      <c r="B17" s="147"/>
      <c r="C17" s="147"/>
      <c r="D17" s="147"/>
      <c r="E17" s="147"/>
      <c r="F17" s="147"/>
      <c r="G17" s="106"/>
      <c r="H17" s="106"/>
      <c r="I17" s="107"/>
      <c r="J17" s="106"/>
      <c r="K17" s="106"/>
    </row>
    <row r="18" spans="1:11" ht="21.6" customHeight="1" x14ac:dyDescent="0.3">
      <c r="A18" s="147"/>
      <c r="B18" s="147"/>
      <c r="C18" s="147"/>
      <c r="D18" s="147"/>
      <c r="E18" s="147"/>
      <c r="F18" s="147"/>
      <c r="G18" s="106"/>
      <c r="H18" s="106"/>
      <c r="I18" s="107"/>
      <c r="J18" s="106"/>
      <c r="K18" s="106"/>
    </row>
    <row r="19" spans="1:11" ht="21.6" customHeight="1" x14ac:dyDescent="0.3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0" spans="1:11" ht="21.6" customHeight="1" x14ac:dyDescent="0.3">
      <c r="A20" s="85"/>
      <c r="B20" s="52" t="s">
        <v>295</v>
      </c>
      <c r="C20" s="99"/>
      <c r="D20" s="99"/>
      <c r="E20" s="99"/>
      <c r="F20" s="99"/>
      <c r="G20" s="99"/>
      <c r="H20" s="99"/>
      <c r="I20" s="99"/>
      <c r="J20" s="99"/>
      <c r="K20" s="99"/>
    </row>
    <row r="21" spans="1:11" ht="21.6" customHeight="1" x14ac:dyDescent="0.3">
      <c r="A21" s="52" t="s">
        <v>133</v>
      </c>
      <c r="B21" s="52" t="s">
        <v>295</v>
      </c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21.6" customHeight="1" x14ac:dyDescent="0.3">
      <c r="A22" s="109" t="s">
        <v>132</v>
      </c>
      <c r="B22" s="85"/>
    </row>
    <row r="23" spans="1:11" ht="21.6" customHeight="1" x14ac:dyDescent="0.3">
      <c r="A23" s="109" t="s">
        <v>228</v>
      </c>
      <c r="B23" s="109" t="s">
        <v>233</v>
      </c>
      <c r="C23" s="25"/>
      <c r="D23" s="25"/>
    </row>
    <row r="24" spans="1:11" ht="21.6" customHeight="1" x14ac:dyDescent="0.3">
      <c r="A24" s="109" t="s">
        <v>230</v>
      </c>
      <c r="B24" s="109" t="s">
        <v>231</v>
      </c>
    </row>
    <row r="25" spans="1:11" ht="21.6" customHeight="1" x14ac:dyDescent="0.3">
      <c r="A25" s="109" t="s">
        <v>234</v>
      </c>
      <c r="B25" s="109" t="s">
        <v>296</v>
      </c>
    </row>
    <row r="26" spans="1:11" ht="21.6" customHeight="1" x14ac:dyDescent="0.3">
      <c r="A26" s="109" t="s">
        <v>236</v>
      </c>
      <c r="B26" s="109" t="s">
        <v>297</v>
      </c>
    </row>
    <row r="27" spans="1:11" ht="21.6" customHeight="1" x14ac:dyDescent="0.3">
      <c r="A27" s="109" t="s">
        <v>238</v>
      </c>
      <c r="B27" s="109" t="s">
        <v>298</v>
      </c>
    </row>
    <row r="28" spans="1:11" ht="21.6" customHeight="1" x14ac:dyDescent="0.3">
      <c r="A28" s="109" t="s">
        <v>241</v>
      </c>
      <c r="B28" s="109" t="s">
        <v>299</v>
      </c>
    </row>
    <row r="29" spans="1:11" ht="21.6" customHeight="1" x14ac:dyDescent="0.3">
      <c r="A29" s="77"/>
      <c r="B29" s="49"/>
    </row>
    <row r="30" spans="1:11" ht="21.6" customHeight="1" x14ac:dyDescent="0.3">
      <c r="A30" s="49"/>
      <c r="B30" s="49"/>
    </row>
    <row r="31" spans="1:11" ht="21.6" customHeight="1" x14ac:dyDescent="0.3">
      <c r="A31" s="49"/>
      <c r="B31" s="50"/>
    </row>
    <row r="32" spans="1:11" ht="21.6" customHeight="1" x14ac:dyDescent="0.3">
      <c r="A32" s="77"/>
      <c r="B32" s="50"/>
    </row>
    <row r="33" spans="1:2" ht="21.6" customHeight="1" x14ac:dyDescent="0.3">
      <c r="A33" s="49"/>
      <c r="B33" s="50"/>
    </row>
    <row r="34" spans="1:2" ht="21.6" customHeight="1" x14ac:dyDescent="0.3">
      <c r="A34" s="77"/>
      <c r="B34" s="50"/>
    </row>
    <row r="35" spans="1:2" ht="21.6" customHeight="1" x14ac:dyDescent="0.3">
      <c r="A35" s="49"/>
      <c r="B35" s="50"/>
    </row>
    <row r="36" spans="1:2" ht="21.6" customHeight="1" x14ac:dyDescent="0.3">
      <c r="A36" s="77"/>
      <c r="B36" s="50"/>
    </row>
    <row r="37" spans="1:2" ht="21.6" customHeight="1" x14ac:dyDescent="0.3">
      <c r="A37" s="49"/>
    </row>
    <row r="38" spans="1:2" ht="21.6" customHeight="1" x14ac:dyDescent="0.3">
      <c r="A38" s="94"/>
    </row>
  </sheetData>
  <mergeCells count="5">
    <mergeCell ref="A6:A7"/>
    <mergeCell ref="B6:B7"/>
    <mergeCell ref="D6:E6"/>
    <mergeCell ref="F6:F7"/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L38"/>
  <sheetViews>
    <sheetView workbookViewId="0">
      <selection activeCell="I12" sqref="I12"/>
    </sheetView>
  </sheetViews>
  <sheetFormatPr defaultColWidth="11.19921875" defaultRowHeight="21.6" customHeight="1" x14ac:dyDescent="0.3"/>
  <cols>
    <col min="1" max="1" width="10.69921875" style="3" customWidth="1"/>
    <col min="2" max="2" width="24.09765625" style="3" customWidth="1"/>
    <col min="3" max="3" width="28.19921875" style="3" customWidth="1"/>
    <col min="4" max="4" width="17.69921875" style="3" bestFit="1" customWidth="1"/>
    <col min="5" max="5" width="17.5" style="3" customWidth="1"/>
    <col min="6" max="6" width="13.19921875" style="3" customWidth="1"/>
    <col min="7" max="7" width="12.69921875" style="3" customWidth="1"/>
    <col min="8" max="8" width="24" style="3" customWidth="1"/>
    <col min="9" max="10" width="11.19921875" style="3"/>
    <col min="11" max="11" width="13.19921875" style="3" customWidth="1"/>
    <col min="12" max="16384" width="11.19921875" style="3"/>
  </cols>
  <sheetData>
    <row r="1" spans="1:12" ht="21" x14ac:dyDescent="0.3">
      <c r="A1" s="283" t="s">
        <v>459</v>
      </c>
      <c r="B1" s="283"/>
      <c r="C1" s="283"/>
      <c r="D1" s="283"/>
      <c r="E1" s="283"/>
      <c r="F1" s="283"/>
      <c r="G1" s="283"/>
      <c r="H1" s="283"/>
      <c r="I1" s="283"/>
      <c r="J1" s="93"/>
      <c r="K1" s="93"/>
      <c r="L1" s="93"/>
    </row>
    <row r="2" spans="1:12" ht="17.399999999999999" x14ac:dyDescent="0.3"/>
    <row r="3" spans="1:12" ht="17.399999999999999" x14ac:dyDescent="0.3">
      <c r="A3" s="3" t="s">
        <v>221</v>
      </c>
      <c r="B3" s="3" t="s">
        <v>395</v>
      </c>
    </row>
    <row r="4" spans="1:12" ht="17.399999999999999" x14ac:dyDescent="0.3">
      <c r="A4" s="3" t="s">
        <v>135</v>
      </c>
      <c r="B4" s="6">
        <v>2023</v>
      </c>
    </row>
    <row r="5" spans="1:12" ht="21.6" customHeight="1" thickBot="1" x14ac:dyDescent="0.35"/>
    <row r="6" spans="1:12" ht="33" customHeight="1" x14ac:dyDescent="0.3">
      <c r="A6" s="372" t="s">
        <v>1</v>
      </c>
      <c r="B6" s="140" t="s">
        <v>300</v>
      </c>
      <c r="C6" s="140" t="s">
        <v>205</v>
      </c>
      <c r="D6" s="140" t="s">
        <v>147</v>
      </c>
      <c r="E6" s="140" t="s">
        <v>160</v>
      </c>
      <c r="F6" s="140" t="s">
        <v>301</v>
      </c>
      <c r="G6" s="372" t="s">
        <v>46</v>
      </c>
      <c r="H6" s="106"/>
      <c r="I6" s="106"/>
      <c r="J6" s="106"/>
      <c r="K6" s="106"/>
    </row>
    <row r="7" spans="1:12" ht="21.6" customHeight="1" x14ac:dyDescent="0.3">
      <c r="A7" s="373"/>
      <c r="B7" s="141" t="s">
        <v>196</v>
      </c>
      <c r="C7" s="141" t="s">
        <v>206</v>
      </c>
      <c r="D7" s="141" t="s">
        <v>148</v>
      </c>
      <c r="E7" s="141" t="s">
        <v>40</v>
      </c>
      <c r="F7" s="141" t="s">
        <v>204</v>
      </c>
      <c r="G7" s="373"/>
      <c r="H7" s="106"/>
      <c r="I7" s="106"/>
      <c r="J7" s="106"/>
      <c r="K7" s="106"/>
    </row>
    <row r="8" spans="1:12" ht="21.6" customHeight="1" thickBot="1" x14ac:dyDescent="0.35">
      <c r="A8" s="374"/>
      <c r="B8" s="142" t="s">
        <v>222</v>
      </c>
      <c r="C8" s="63"/>
      <c r="D8" s="63"/>
      <c r="E8" s="63"/>
      <c r="F8" s="63"/>
      <c r="G8" s="374"/>
      <c r="H8" s="106"/>
      <c r="I8" s="107"/>
      <c r="J8" s="106"/>
      <c r="K8" s="106"/>
    </row>
    <row r="9" spans="1:12" ht="16.2" customHeight="1" thickBot="1" x14ac:dyDescent="0.35">
      <c r="A9" s="153">
        <v>1</v>
      </c>
      <c r="B9" s="138">
        <v>2</v>
      </c>
      <c r="C9" s="138">
        <v>3</v>
      </c>
      <c r="D9" s="138">
        <v>4</v>
      </c>
      <c r="E9" s="138">
        <v>5</v>
      </c>
      <c r="F9" s="138">
        <v>6</v>
      </c>
      <c r="G9" s="138">
        <v>7</v>
      </c>
      <c r="H9" s="106"/>
      <c r="I9" s="107"/>
      <c r="J9" s="106"/>
      <c r="K9" s="106"/>
    </row>
    <row r="10" spans="1:12" ht="42" thickBot="1" x14ac:dyDescent="0.35">
      <c r="A10" s="61">
        <v>1</v>
      </c>
      <c r="B10" s="222" t="str">
        <f>'Tabel 3.6'!C10</f>
        <v>Tidak diperlukan tindakan</v>
      </c>
      <c r="C10" s="235" t="str">
        <f>'Tabel 3.6'!F10</f>
        <v>Tahunan</v>
      </c>
      <c r="D10" s="236"/>
      <c r="E10" s="235"/>
      <c r="F10" s="228" t="str">
        <f>'Tabel 3.6'!D10</f>
        <v>Direktur Polbangtan YOMA</v>
      </c>
      <c r="G10" s="229"/>
      <c r="H10" s="108"/>
      <c r="I10" s="108"/>
      <c r="J10" s="108"/>
      <c r="K10" s="108"/>
    </row>
    <row r="11" spans="1:12" ht="42" thickBot="1" x14ac:dyDescent="0.35">
      <c r="A11" s="61">
        <v>2</v>
      </c>
      <c r="B11" s="226" t="s">
        <v>450</v>
      </c>
      <c r="C11" s="235" t="str">
        <f>'Tabel 3.6'!F11</f>
        <v>Semester</v>
      </c>
      <c r="D11" s="236"/>
      <c r="E11" s="235"/>
      <c r="F11" s="228" t="str">
        <f>'Tabel 3.6'!D11</f>
        <v>Direktur Polbangtan YOMA</v>
      </c>
      <c r="G11" s="229"/>
      <c r="H11" s="99"/>
      <c r="I11" s="99"/>
      <c r="J11" s="99"/>
      <c r="K11" s="99"/>
    </row>
    <row r="12" spans="1:12" ht="42" thickBot="1" x14ac:dyDescent="0.35">
      <c r="A12" s="61">
        <v>3</v>
      </c>
      <c r="B12" s="226" t="s">
        <v>450</v>
      </c>
      <c r="C12" s="235" t="str">
        <f>'Tabel 3.6'!F13</f>
        <v>Semester</v>
      </c>
      <c r="D12" s="236"/>
      <c r="E12" s="235"/>
      <c r="F12" s="228" t="str">
        <f>'Tabel 3.6'!D12</f>
        <v>Direktur Polbangtan YOMA</v>
      </c>
      <c r="G12" s="230"/>
      <c r="H12" s="99"/>
      <c r="I12" s="99"/>
      <c r="J12" s="99"/>
      <c r="K12" s="99"/>
    </row>
    <row r="13" spans="1:12" ht="42" thickBot="1" x14ac:dyDescent="0.35">
      <c r="A13" s="61">
        <v>4</v>
      </c>
      <c r="B13" s="222" t="str">
        <f>'Tabel 3.6'!C13</f>
        <v>Diambil tindakan jika diperlukan</v>
      </c>
      <c r="C13" s="235" t="str">
        <f>'Tabel 3.6'!F14</f>
        <v>Semester</v>
      </c>
      <c r="D13" s="236"/>
      <c r="E13" s="235"/>
      <c r="F13" s="228" t="str">
        <f>'Tabel 3.6'!D13</f>
        <v>Direktur Polbangtan YOMA</v>
      </c>
      <c r="G13" s="231"/>
      <c r="H13" s="99"/>
      <c r="I13" s="99"/>
      <c r="J13" s="99"/>
      <c r="K13" s="99"/>
    </row>
    <row r="14" spans="1:12" ht="42" thickBot="1" x14ac:dyDescent="0.35">
      <c r="A14" s="61">
        <v>5</v>
      </c>
      <c r="B14" s="226" t="s">
        <v>450</v>
      </c>
      <c r="C14" s="235" t="str">
        <f>'Tabel 3.6'!F15</f>
        <v>Semester</v>
      </c>
      <c r="D14" s="236"/>
      <c r="E14" s="235"/>
      <c r="F14" s="228" t="str">
        <f>'Tabel 3.6'!D14</f>
        <v>Direktur Polbangtan YOMA</v>
      </c>
      <c r="G14" s="231"/>
      <c r="H14" s="99"/>
      <c r="I14" s="99"/>
      <c r="J14" s="99"/>
      <c r="K14" s="99"/>
    </row>
    <row r="15" spans="1:12" ht="42" thickBot="1" x14ac:dyDescent="0.35">
      <c r="A15" s="61">
        <v>6</v>
      </c>
      <c r="B15" s="226" t="s">
        <v>450</v>
      </c>
      <c r="C15" s="235" t="e">
        <f>'Tabel 3.6'!#REF!</f>
        <v>#REF!</v>
      </c>
      <c r="D15" s="236"/>
      <c r="E15" s="235"/>
      <c r="F15" s="228" t="e">
        <f>'Tabel 3.6'!#REF!</f>
        <v>#REF!</v>
      </c>
      <c r="G15" s="231"/>
      <c r="H15" s="99"/>
      <c r="I15" s="99"/>
      <c r="J15" s="99"/>
      <c r="K15" s="99"/>
    </row>
    <row r="16" spans="1:12" ht="42" thickBot="1" x14ac:dyDescent="0.35">
      <c r="A16" s="61">
        <v>7</v>
      </c>
      <c r="B16" s="226" t="s">
        <v>450</v>
      </c>
      <c r="C16" s="235" t="s">
        <v>361</v>
      </c>
      <c r="D16" s="236"/>
      <c r="E16" s="235"/>
      <c r="F16" s="228" t="e">
        <f>'Tabel 3.6'!#REF!</f>
        <v>#REF!</v>
      </c>
      <c r="G16" s="231"/>
      <c r="H16" s="99"/>
      <c r="I16" s="99"/>
      <c r="J16" s="99"/>
      <c r="K16" s="99"/>
    </row>
    <row r="17" spans="1:11" ht="42" thickBot="1" x14ac:dyDescent="0.35">
      <c r="A17" s="61">
        <v>8</v>
      </c>
      <c r="B17" s="226" t="s">
        <v>450</v>
      </c>
      <c r="C17" s="235" t="s">
        <v>361</v>
      </c>
      <c r="D17" s="236"/>
      <c r="E17" s="235"/>
      <c r="F17" s="228" t="e">
        <f>'Tabel 3.6'!#REF!</f>
        <v>#REF!</v>
      </c>
      <c r="G17" s="231"/>
      <c r="H17" s="99"/>
      <c r="I17" s="99"/>
      <c r="J17" s="99"/>
      <c r="K17" s="99"/>
    </row>
    <row r="18" spans="1:11" ht="42" thickBot="1" x14ac:dyDescent="0.35">
      <c r="A18" s="61">
        <v>9</v>
      </c>
      <c r="B18" s="222" t="str">
        <f>'Tabel 3.6'!C15</f>
        <v>Diambil tindakan jika diperlukan</v>
      </c>
      <c r="C18" s="235" t="s">
        <v>361</v>
      </c>
      <c r="D18" s="236"/>
      <c r="E18" s="235"/>
      <c r="F18" s="228" t="str">
        <f>'Tabel 3.6'!D15</f>
        <v>Direktur Polbangtan YOMA</v>
      </c>
      <c r="G18" s="231"/>
      <c r="H18" s="99"/>
      <c r="I18" s="99"/>
      <c r="J18" s="99"/>
      <c r="K18" s="99"/>
    </row>
    <row r="19" spans="1:11" ht="42" thickBot="1" x14ac:dyDescent="0.35">
      <c r="A19" s="61">
        <v>10</v>
      </c>
      <c r="B19" s="222" t="e">
        <f>'Tabel 3.6'!#REF!</f>
        <v>#REF!</v>
      </c>
      <c r="C19" s="235" t="s">
        <v>361</v>
      </c>
      <c r="D19" s="236"/>
      <c r="E19" s="235"/>
      <c r="F19" s="228" t="e">
        <f>'Tabel 3.6'!#REF!</f>
        <v>#REF!</v>
      </c>
      <c r="G19" s="231"/>
      <c r="H19" s="99"/>
      <c r="I19" s="99"/>
      <c r="J19" s="99"/>
      <c r="K19" s="99"/>
    </row>
    <row r="20" spans="1:11" ht="21.6" customHeight="1" x14ac:dyDescent="0.3">
      <c r="A20" s="147"/>
      <c r="B20" s="147" t="s">
        <v>383</v>
      </c>
      <c r="C20" s="147"/>
      <c r="D20" s="147"/>
      <c r="E20" s="147"/>
      <c r="F20" s="147"/>
      <c r="G20" s="147"/>
      <c r="H20" s="99"/>
      <c r="I20" s="99"/>
      <c r="J20" s="99"/>
      <c r="K20" s="99"/>
    </row>
    <row r="21" spans="1:11" ht="21.6" customHeight="1" x14ac:dyDescent="0.3">
      <c r="A21" s="147"/>
      <c r="B21" s="147"/>
      <c r="C21" s="147"/>
      <c r="D21" s="147"/>
      <c r="E21" s="147"/>
      <c r="F21" s="147"/>
      <c r="G21" s="147"/>
      <c r="H21" s="99"/>
      <c r="I21" s="99"/>
      <c r="J21" s="99"/>
      <c r="K21" s="99"/>
    </row>
    <row r="22" spans="1:11" ht="21.6" customHeight="1" x14ac:dyDescent="0.3">
      <c r="A22" s="109"/>
      <c r="B22" s="85"/>
    </row>
    <row r="23" spans="1:11" ht="21.6" customHeight="1" x14ac:dyDescent="0.3">
      <c r="A23" s="50" t="s">
        <v>132</v>
      </c>
      <c r="B23" s="109"/>
      <c r="C23" s="25"/>
      <c r="D23" s="25"/>
    </row>
    <row r="24" spans="1:11" ht="21.6" customHeight="1" x14ac:dyDescent="0.3">
      <c r="A24" s="50" t="s">
        <v>302</v>
      </c>
      <c r="B24" s="109"/>
    </row>
    <row r="25" spans="1:11" ht="21.6" customHeight="1" x14ac:dyDescent="0.3">
      <c r="A25" s="50" t="s">
        <v>137</v>
      </c>
      <c r="B25" s="109"/>
    </row>
    <row r="26" spans="1:11" ht="21.6" customHeight="1" x14ac:dyDescent="0.3">
      <c r="A26" s="50" t="s">
        <v>303</v>
      </c>
      <c r="B26" s="109"/>
    </row>
    <row r="27" spans="1:11" ht="21.6" customHeight="1" x14ac:dyDescent="0.3">
      <c r="A27" s="50" t="s">
        <v>304</v>
      </c>
      <c r="B27" s="109"/>
    </row>
    <row r="28" spans="1:11" ht="21.6" customHeight="1" x14ac:dyDescent="0.3">
      <c r="A28" s="50" t="s">
        <v>305</v>
      </c>
      <c r="B28" s="109"/>
    </row>
    <row r="29" spans="1:11" ht="21.6" customHeight="1" x14ac:dyDescent="0.3">
      <c r="A29" s="110" t="s">
        <v>247</v>
      </c>
      <c r="B29" s="49"/>
    </row>
    <row r="30" spans="1:11" ht="21.6" customHeight="1" x14ac:dyDescent="0.3">
      <c r="A30" s="50" t="s">
        <v>306</v>
      </c>
      <c r="B30" s="49"/>
    </row>
    <row r="31" spans="1:11" ht="21.6" customHeight="1" x14ac:dyDescent="0.3">
      <c r="A31" s="49"/>
      <c r="B31" s="50"/>
    </row>
    <row r="32" spans="1:11" ht="21.6" customHeight="1" x14ac:dyDescent="0.3">
      <c r="A32" s="77"/>
      <c r="B32" s="50"/>
    </row>
    <row r="33" spans="1:2" ht="21.6" customHeight="1" x14ac:dyDescent="0.3">
      <c r="A33" s="49"/>
      <c r="B33" s="50"/>
    </row>
    <row r="34" spans="1:2" ht="21.6" customHeight="1" x14ac:dyDescent="0.3">
      <c r="A34" s="77"/>
      <c r="B34" s="50"/>
    </row>
    <row r="35" spans="1:2" ht="21.6" customHeight="1" x14ac:dyDescent="0.3">
      <c r="A35" s="49"/>
      <c r="B35" s="50"/>
    </row>
    <row r="36" spans="1:2" ht="21.6" customHeight="1" x14ac:dyDescent="0.3">
      <c r="A36" s="77"/>
      <c r="B36" s="50"/>
    </row>
    <row r="37" spans="1:2" ht="21.6" customHeight="1" x14ac:dyDescent="0.3">
      <c r="A37" s="49"/>
    </row>
    <row r="38" spans="1:2" ht="21.6" customHeight="1" x14ac:dyDescent="0.3">
      <c r="A38" s="94"/>
    </row>
  </sheetData>
  <mergeCells count="3">
    <mergeCell ref="G6:G8"/>
    <mergeCell ref="A6:A8"/>
    <mergeCell ref="A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L36"/>
  <sheetViews>
    <sheetView zoomScale="70" zoomScaleNormal="70" workbookViewId="0">
      <selection activeCell="I10" sqref="I10"/>
    </sheetView>
  </sheetViews>
  <sheetFormatPr defaultColWidth="11.19921875" defaultRowHeight="21.6" customHeight="1" x14ac:dyDescent="0.3"/>
  <cols>
    <col min="1" max="1" width="23.69921875" style="3" bestFit="1" customWidth="1"/>
    <col min="2" max="2" width="24.09765625" style="3" customWidth="1"/>
    <col min="3" max="3" width="28.19921875" style="3" customWidth="1"/>
    <col min="4" max="4" width="17.69921875" style="3" bestFit="1" customWidth="1"/>
    <col min="5" max="5" width="17.5" style="3" customWidth="1"/>
    <col min="6" max="6" width="13.19921875" style="3" customWidth="1"/>
    <col min="7" max="7" width="12.69921875" style="3" customWidth="1"/>
    <col min="8" max="8" width="24" style="3" customWidth="1"/>
    <col min="9" max="10" width="11.19921875" style="3"/>
    <col min="11" max="11" width="13.19921875" style="3" customWidth="1"/>
    <col min="12" max="16384" width="11.19921875" style="3"/>
  </cols>
  <sheetData>
    <row r="1" spans="1:12" ht="21" x14ac:dyDescent="0.3">
      <c r="A1" s="93" t="s">
        <v>460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7.399999999999999" x14ac:dyDescent="0.3"/>
    <row r="3" spans="1:12" ht="17.399999999999999" x14ac:dyDescent="0.3">
      <c r="A3" s="3" t="s">
        <v>456</v>
      </c>
    </row>
    <row r="4" spans="1:12" ht="21.6" customHeight="1" thickBot="1" x14ac:dyDescent="0.35"/>
    <row r="5" spans="1:12" ht="33" customHeight="1" x14ac:dyDescent="0.3">
      <c r="A5" s="378" t="s">
        <v>160</v>
      </c>
      <c r="B5" s="155" t="s">
        <v>147</v>
      </c>
      <c r="C5" s="155" t="s">
        <v>160</v>
      </c>
      <c r="D5" s="155" t="s">
        <v>148</v>
      </c>
      <c r="E5" s="155" t="s">
        <v>148</v>
      </c>
      <c r="F5" s="155" t="s">
        <v>310</v>
      </c>
      <c r="G5" s="375" t="s">
        <v>311</v>
      </c>
      <c r="H5" s="106"/>
      <c r="I5" s="106"/>
      <c r="J5" s="106"/>
      <c r="K5" s="106"/>
    </row>
    <row r="6" spans="1:12" ht="21.6" customHeight="1" x14ac:dyDescent="0.3">
      <c r="A6" s="379"/>
      <c r="B6" s="156" t="s">
        <v>148</v>
      </c>
      <c r="C6" s="156" t="s">
        <v>40</v>
      </c>
      <c r="D6" s="156" t="s">
        <v>307</v>
      </c>
      <c r="E6" s="156" t="s">
        <v>309</v>
      </c>
      <c r="F6" s="156" t="s">
        <v>148</v>
      </c>
      <c r="G6" s="376"/>
      <c r="H6" s="106"/>
      <c r="I6" s="106"/>
      <c r="J6" s="106"/>
      <c r="K6" s="106"/>
    </row>
    <row r="7" spans="1:12" ht="21.6" customHeight="1" thickBot="1" x14ac:dyDescent="0.35">
      <c r="A7" s="380"/>
      <c r="B7" s="157"/>
      <c r="C7" s="157"/>
      <c r="D7" s="158" t="s">
        <v>308</v>
      </c>
      <c r="E7" s="157"/>
      <c r="F7" s="157"/>
      <c r="G7" s="377"/>
      <c r="H7" s="106"/>
      <c r="I7" s="107"/>
      <c r="J7" s="106"/>
      <c r="K7" s="106"/>
    </row>
    <row r="8" spans="1:12" ht="21.6" customHeight="1" thickBot="1" x14ac:dyDescent="0.35">
      <c r="A8" s="154">
        <v>1</v>
      </c>
      <c r="B8" s="142">
        <v>2</v>
      </c>
      <c r="C8" s="142">
        <v>3</v>
      </c>
      <c r="D8" s="142">
        <v>4</v>
      </c>
      <c r="E8" s="142">
        <v>5</v>
      </c>
      <c r="F8" s="142">
        <v>6</v>
      </c>
      <c r="G8" s="142">
        <v>7</v>
      </c>
      <c r="H8" s="106"/>
      <c r="I8" s="107"/>
      <c r="J8" s="106"/>
      <c r="K8" s="106"/>
    </row>
    <row r="9" spans="1:12" ht="55.8" thickBot="1" x14ac:dyDescent="0.35">
      <c r="A9" s="237" t="str">
        <f>'Tabel 3.7'!A10</f>
        <v>I.Risiko.1</v>
      </c>
      <c r="B9" s="238" t="str">
        <f>'Tabel 3.2'!B11</f>
        <v>Penunjukkan SDM yang kurang tepat baik kompetensi maupun jumlah</v>
      </c>
      <c r="C9" s="235">
        <f>'Tabel 3.10 (UMR)'!E10</f>
        <v>0</v>
      </c>
      <c r="D9" s="239" t="s">
        <v>450</v>
      </c>
      <c r="E9" s="232" t="str">
        <f>'Tabel 3.8'!I11</f>
        <v>???</v>
      </c>
      <c r="F9" s="150" t="s">
        <v>402</v>
      </c>
      <c r="G9" s="150"/>
      <c r="H9" s="108"/>
      <c r="I9" s="108"/>
      <c r="J9" s="108"/>
      <c r="K9" s="108"/>
    </row>
    <row r="10" spans="1:12" ht="56.7" customHeight="1" thickBot="1" x14ac:dyDescent="0.35">
      <c r="A10" s="237" t="str">
        <f>'Tabel 3.7'!A11</f>
        <v>I.Risiko.2</v>
      </c>
      <c r="B10" s="238" t="str">
        <f>'Tabel 3.2'!B12</f>
        <v>Data dan informasi tidak tersedia secara lengkap</v>
      </c>
      <c r="C10" s="235">
        <f>'Tabel 3.10 (UMR)'!E11</f>
        <v>0</v>
      </c>
      <c r="D10" s="239" t="s">
        <v>450</v>
      </c>
      <c r="E10" s="232" t="str">
        <f>'Tabel 3.8'!I12</f>
        <v>???</v>
      </c>
      <c r="F10" s="150" t="s">
        <v>402</v>
      </c>
      <c r="G10" s="159"/>
      <c r="H10" s="99"/>
      <c r="I10" s="99"/>
      <c r="J10" s="99"/>
      <c r="K10" s="99"/>
    </row>
    <row r="11" spans="1:12" ht="56.7" customHeight="1" thickBot="1" x14ac:dyDescent="0.35">
      <c r="A11" s="237" t="str">
        <f>'Tabel 3.7'!A12</f>
        <v>I.Risiko.3</v>
      </c>
      <c r="B11" s="238" t="str">
        <f>'Tabel 3.2'!B13</f>
        <v>Data dan informasi yang diinput tidak sesuai dengan kategori yang ditetapkan</v>
      </c>
      <c r="C11" s="235">
        <f>'Tabel 3.10 (UMR)'!E12</f>
        <v>0</v>
      </c>
      <c r="D11" s="239" t="s">
        <v>450</v>
      </c>
      <c r="E11" s="232" t="str">
        <f>'Tabel 3.8'!I13</f>
        <v>???</v>
      </c>
      <c r="F11" s="150" t="s">
        <v>402</v>
      </c>
      <c r="G11" s="160"/>
      <c r="H11" s="99"/>
      <c r="I11" s="99"/>
      <c r="J11" s="99"/>
      <c r="K11" s="99"/>
    </row>
    <row r="12" spans="1:12" ht="69.599999999999994" thickBot="1" x14ac:dyDescent="0.35">
      <c r="A12" s="237" t="str">
        <f>'Tabel 3.7'!A13</f>
        <v>I. Risiko.4</v>
      </c>
      <c r="B12" s="238" t="e">
        <f>'Tabel 3.2'!#REF!</f>
        <v>#REF!</v>
      </c>
      <c r="C12" s="235">
        <f>'Tabel 3.10 (UMR)'!E13</f>
        <v>0</v>
      </c>
      <c r="D12" s="240">
        <f>'Tabel 3.6'!H13</f>
        <v>0</v>
      </c>
      <c r="E12" s="232" t="str">
        <f>'Tabel 3.8'!I14</f>
        <v>???</v>
      </c>
      <c r="F12" s="150" t="s">
        <v>402</v>
      </c>
      <c r="G12" s="159"/>
      <c r="H12" s="99"/>
      <c r="I12" s="99"/>
      <c r="J12" s="99"/>
      <c r="K12" s="99"/>
    </row>
    <row r="13" spans="1:12" ht="56.7" customHeight="1" thickBot="1" x14ac:dyDescent="0.35">
      <c r="A13" s="237" t="str">
        <f>'Tabel 3.7'!A14</f>
        <v>I.Risiko.5</v>
      </c>
      <c r="B13" s="238" t="str">
        <f>'Tabel 3.2'!B15</f>
        <v>Perbaikan atau penyempurnaan data secara periodik sesuai hasil Pemantauan dan Evaluasi (PEPA) Peringkat Akreditasi oleh BANPT</v>
      </c>
      <c r="C13" s="235">
        <f>'Tabel 3.10 (UMR)'!E14</f>
        <v>0</v>
      </c>
      <c r="D13" s="239" t="s">
        <v>450</v>
      </c>
      <c r="E13" s="232" t="str">
        <f>'Tabel 3.8'!I15</f>
        <v>???</v>
      </c>
      <c r="F13" s="150" t="s">
        <v>402</v>
      </c>
      <c r="G13" s="160"/>
      <c r="H13" s="99"/>
      <c r="I13" s="99"/>
      <c r="J13" s="99"/>
      <c r="K13" s="99"/>
    </row>
    <row r="14" spans="1:12" ht="42" thickBot="1" x14ac:dyDescent="0.35">
      <c r="A14" s="237" t="e">
        <f>'Tabel 3.7'!A15</f>
        <v>#REF!</v>
      </c>
      <c r="B14" s="238" t="e">
        <f>'Tabel 3.2'!#REF!</f>
        <v>#REF!</v>
      </c>
      <c r="C14" s="235">
        <f>'Tabel 3.10 (UMR)'!E15</f>
        <v>0</v>
      </c>
      <c r="D14" s="239" t="s">
        <v>450</v>
      </c>
      <c r="E14" s="232" t="s">
        <v>455</v>
      </c>
      <c r="F14" s="150" t="s">
        <v>402</v>
      </c>
      <c r="G14" s="160"/>
      <c r="H14" s="99"/>
      <c r="I14" s="99"/>
      <c r="J14" s="99"/>
      <c r="K14" s="99"/>
    </row>
    <row r="15" spans="1:12" ht="42" thickBot="1" x14ac:dyDescent="0.35">
      <c r="A15" s="237" t="e">
        <f>'Tabel 3.7'!A16</f>
        <v>#REF!</v>
      </c>
      <c r="B15" s="238" t="e">
        <f>'Tabel 3.2'!#REF!</f>
        <v>#REF!</v>
      </c>
      <c r="C15" s="235">
        <f>'Tabel 3.10 (UMR)'!E16</f>
        <v>0</v>
      </c>
      <c r="D15" s="239" t="s">
        <v>450</v>
      </c>
      <c r="E15" s="232" t="s">
        <v>455</v>
      </c>
      <c r="F15" s="150" t="s">
        <v>402</v>
      </c>
      <c r="G15" s="160"/>
      <c r="H15" s="99"/>
      <c r="I15" s="99"/>
      <c r="J15" s="99"/>
      <c r="K15" s="99"/>
    </row>
    <row r="16" spans="1:12" ht="56.7" customHeight="1" thickBot="1" x14ac:dyDescent="0.35">
      <c r="A16" s="237" t="e">
        <f>'Tabel 3.7'!A17</f>
        <v>#REF!</v>
      </c>
      <c r="B16" s="238" t="e">
        <f>'Tabel 3.2'!#REF!</f>
        <v>#REF!</v>
      </c>
      <c r="C16" s="235">
        <f>'Tabel 3.10 (UMR)'!E17</f>
        <v>0</v>
      </c>
      <c r="D16" s="239" t="s">
        <v>450</v>
      </c>
      <c r="E16" s="232" t="s">
        <v>455</v>
      </c>
      <c r="F16" s="150" t="s">
        <v>402</v>
      </c>
      <c r="G16" s="160"/>
      <c r="H16" s="99"/>
      <c r="I16" s="99"/>
      <c r="J16" s="99"/>
      <c r="K16" s="99"/>
    </row>
    <row r="17" spans="1:11" ht="42" thickBot="1" x14ac:dyDescent="0.35">
      <c r="A17" s="237" t="str">
        <f>'Tabel 3.7'!A18</f>
        <v>I.Risiko.6</v>
      </c>
      <c r="B17" s="238" t="str">
        <f>'Tabel 3.2'!B16</f>
        <v xml:space="preserve">Terlambat dalam menyampaikan permohonan penghitungan nilai kepada BAN PT </v>
      </c>
      <c r="C17" s="235">
        <f>'Tabel 3.10 (UMR)'!E18</f>
        <v>0</v>
      </c>
      <c r="D17" s="240">
        <f>'Tabel 3.6'!H15</f>
        <v>0</v>
      </c>
      <c r="E17" s="232" t="str">
        <f>'Tabel 3.8'!I19</f>
        <v>???</v>
      </c>
      <c r="F17" s="150" t="s">
        <v>402</v>
      </c>
      <c r="G17" s="160"/>
      <c r="H17" s="99"/>
      <c r="I17" s="99"/>
      <c r="J17" s="99"/>
      <c r="K17" s="99"/>
    </row>
    <row r="18" spans="1:11" ht="55.8" thickBot="1" x14ac:dyDescent="0.35">
      <c r="A18" s="237" t="e">
        <f>'Tabel 3.7'!A19</f>
        <v>#REF!</v>
      </c>
      <c r="B18" s="238" t="e">
        <f>'Tabel 3.2'!#REF!</f>
        <v>#REF!</v>
      </c>
      <c r="C18" s="235">
        <f>'Tabel 3.10 (UMR)'!E19</f>
        <v>0</v>
      </c>
      <c r="D18" s="240" t="e">
        <f>'Tabel 3.6'!#REF!</f>
        <v>#REF!</v>
      </c>
      <c r="E18" s="232" t="str">
        <f>'Tabel 3.8'!I20</f>
        <v>???</v>
      </c>
      <c r="F18" s="150" t="s">
        <v>402</v>
      </c>
      <c r="G18" s="160"/>
      <c r="H18" s="99"/>
      <c r="I18" s="99"/>
      <c r="J18" s="99"/>
      <c r="K18" s="99"/>
    </row>
    <row r="19" spans="1:11" ht="21.6" customHeight="1" x14ac:dyDescent="0.3">
      <c r="A19" s="147"/>
      <c r="B19" s="147"/>
      <c r="C19" s="147"/>
      <c r="D19" s="147"/>
      <c r="E19" s="147"/>
      <c r="F19" s="147"/>
      <c r="G19" s="147"/>
      <c r="H19" s="99"/>
      <c r="I19" s="99"/>
      <c r="J19" s="99"/>
      <c r="K19" s="99"/>
    </row>
    <row r="20" spans="1:11" ht="21.6" customHeight="1" x14ac:dyDescent="0.3">
      <c r="A20" s="109"/>
      <c r="B20" s="85"/>
    </row>
    <row r="21" spans="1:11" ht="21.6" customHeight="1" x14ac:dyDescent="0.3">
      <c r="A21" s="51" t="s">
        <v>132</v>
      </c>
      <c r="B21"/>
      <c r="C21" s="25"/>
      <c r="D21" s="25"/>
    </row>
    <row r="22" spans="1:11" ht="21.6" customHeight="1" x14ac:dyDescent="0.3">
      <c r="A22" s="49" t="s">
        <v>228</v>
      </c>
      <c r="B22" s="49" t="s">
        <v>231</v>
      </c>
    </row>
    <row r="23" spans="1:11" ht="21.6" customHeight="1" x14ac:dyDescent="0.3">
      <c r="A23" s="49" t="s">
        <v>234</v>
      </c>
      <c r="B23" s="49" t="s">
        <v>312</v>
      </c>
    </row>
    <row r="24" spans="1:11" ht="21.6" customHeight="1" x14ac:dyDescent="0.3">
      <c r="A24" s="49" t="s">
        <v>236</v>
      </c>
      <c r="B24" s="49" t="s">
        <v>313</v>
      </c>
    </row>
    <row r="25" spans="1:11" ht="21.6" customHeight="1" x14ac:dyDescent="0.3">
      <c r="A25" s="49" t="s">
        <v>238</v>
      </c>
      <c r="B25" s="49" t="s">
        <v>314</v>
      </c>
    </row>
    <row r="26" spans="1:11" ht="21.6" customHeight="1" x14ac:dyDescent="0.3">
      <c r="A26" s="49" t="s">
        <v>241</v>
      </c>
      <c r="B26" s="49" t="s">
        <v>315</v>
      </c>
    </row>
    <row r="27" spans="1:11" ht="21.6" customHeight="1" x14ac:dyDescent="0.3">
      <c r="A27" s="49" t="s">
        <v>242</v>
      </c>
      <c r="B27" s="49" t="s">
        <v>316</v>
      </c>
    </row>
    <row r="28" spans="1:11" ht="21.6" customHeight="1" x14ac:dyDescent="0.3">
      <c r="A28" s="49" t="s">
        <v>244</v>
      </c>
      <c r="B28" s="49" t="s">
        <v>317</v>
      </c>
    </row>
    <row r="29" spans="1:11" ht="21.6" customHeight="1" x14ac:dyDescent="0.3">
      <c r="A29" s="49" t="s">
        <v>246</v>
      </c>
      <c r="B29" s="49" t="s">
        <v>318</v>
      </c>
    </row>
    <row r="30" spans="1:11" ht="21.6" customHeight="1" x14ac:dyDescent="0.3">
      <c r="A30" s="111" t="s">
        <v>319</v>
      </c>
      <c r="B30"/>
    </row>
    <row r="31" spans="1:11" ht="21.6" customHeight="1" x14ac:dyDescent="0.3">
      <c r="A31" s="49"/>
      <c r="B31" s="50"/>
    </row>
    <row r="32" spans="1:11" ht="21.6" customHeight="1" x14ac:dyDescent="0.3">
      <c r="A32" s="77"/>
      <c r="B32" s="50"/>
    </row>
    <row r="33" spans="1:2" ht="21.6" customHeight="1" x14ac:dyDescent="0.3">
      <c r="A33" s="49"/>
      <c r="B33" s="50"/>
    </row>
    <row r="34" spans="1:2" ht="21.6" customHeight="1" x14ac:dyDescent="0.3">
      <c r="A34" s="77"/>
      <c r="B34" s="50"/>
    </row>
    <row r="35" spans="1:2" ht="21.6" customHeight="1" x14ac:dyDescent="0.3">
      <c r="A35" s="49"/>
    </row>
    <row r="36" spans="1:2" ht="21.6" customHeight="1" x14ac:dyDescent="0.3">
      <c r="A36" s="94"/>
    </row>
  </sheetData>
  <mergeCells count="2">
    <mergeCell ref="G5:G7"/>
    <mergeCell ref="A5:A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2:D5"/>
  <sheetViews>
    <sheetView zoomScale="120" zoomScaleNormal="120" workbookViewId="0">
      <selection activeCell="C4" sqref="C4"/>
    </sheetView>
  </sheetViews>
  <sheetFormatPr defaultColWidth="11.19921875" defaultRowHeight="15" x14ac:dyDescent="0.25"/>
  <cols>
    <col min="1" max="1" width="6.69921875" style="2" customWidth="1"/>
    <col min="2" max="2" width="31.69921875" style="2" customWidth="1"/>
    <col min="3" max="3" width="34.8984375" style="2" customWidth="1"/>
    <col min="4" max="4" width="16.69921875" style="2" customWidth="1"/>
    <col min="5" max="16384" width="11.19921875" style="2"/>
  </cols>
  <sheetData>
    <row r="2" spans="1:4" ht="16.2" thickBot="1" x14ac:dyDescent="0.3">
      <c r="A2" s="280" t="s">
        <v>106</v>
      </c>
      <c r="B2" s="280"/>
      <c r="C2" s="280"/>
      <c r="D2" s="280"/>
    </row>
    <row r="3" spans="1:4" ht="16.2" thickBot="1" x14ac:dyDescent="0.3">
      <c r="A3" s="15" t="s">
        <v>1</v>
      </c>
      <c r="B3" s="15" t="s">
        <v>107</v>
      </c>
      <c r="C3" s="15" t="s">
        <v>108</v>
      </c>
      <c r="D3" s="15" t="s">
        <v>109</v>
      </c>
    </row>
    <row r="4" spans="1:4" s="1" customFormat="1" ht="75.599999999999994" thickBot="1" x14ac:dyDescent="0.35">
      <c r="A4" s="14" t="s">
        <v>77</v>
      </c>
      <c r="B4" s="186" t="s">
        <v>473</v>
      </c>
      <c r="C4" s="188" t="s">
        <v>474</v>
      </c>
      <c r="D4" s="187" t="s">
        <v>475</v>
      </c>
    </row>
    <row r="5" spans="1:4" x14ac:dyDescent="0.25">
      <c r="C5" s="168" t="s">
        <v>391</v>
      </c>
    </row>
  </sheetData>
  <mergeCells count="1">
    <mergeCell ref="A2:D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</sheetPr>
  <dimension ref="A2:C9"/>
  <sheetViews>
    <sheetView zoomScale="120" zoomScaleNormal="120" workbookViewId="0">
      <selection activeCell="C5" sqref="C5"/>
    </sheetView>
  </sheetViews>
  <sheetFormatPr defaultColWidth="11.19921875" defaultRowHeight="15" x14ac:dyDescent="0.25"/>
  <cols>
    <col min="1" max="1" width="6.69921875" style="2" customWidth="1"/>
    <col min="2" max="2" width="41.296875" style="2" customWidth="1"/>
    <col min="3" max="3" width="34.8984375" style="11" customWidth="1"/>
    <col min="4" max="16384" width="11.19921875" style="2"/>
  </cols>
  <sheetData>
    <row r="2" spans="1:3" ht="15.6" x14ac:dyDescent="0.25">
      <c r="A2" s="281" t="s">
        <v>110</v>
      </c>
      <c r="B2" s="281"/>
      <c r="C2" s="281"/>
    </row>
    <row r="3" spans="1:3" ht="15.6" x14ac:dyDescent="0.25">
      <c r="A3" s="179"/>
      <c r="B3" s="179"/>
      <c r="C3" s="179"/>
    </row>
    <row r="4" spans="1:3" ht="15.6" x14ac:dyDescent="0.25">
      <c r="A4" s="117" t="s">
        <v>1</v>
      </c>
      <c r="B4" s="117" t="s">
        <v>111</v>
      </c>
      <c r="C4" s="117" t="s">
        <v>112</v>
      </c>
    </row>
    <row r="5" spans="1:3" s="1" customFormat="1" ht="30" x14ac:dyDescent="0.3">
      <c r="A5" s="115">
        <v>1</v>
      </c>
      <c r="B5" s="185" t="s">
        <v>480</v>
      </c>
      <c r="C5" s="185" t="s">
        <v>482</v>
      </c>
    </row>
    <row r="6" spans="1:3" ht="45" x14ac:dyDescent="0.25">
      <c r="A6" s="116">
        <v>2</v>
      </c>
      <c r="B6" s="185" t="s">
        <v>478</v>
      </c>
      <c r="C6" s="185" t="s">
        <v>483</v>
      </c>
    </row>
    <row r="7" spans="1:3" ht="45" x14ac:dyDescent="0.25">
      <c r="A7" s="116">
        <v>3</v>
      </c>
      <c r="B7" s="185" t="s">
        <v>481</v>
      </c>
      <c r="C7" s="185" t="s">
        <v>484</v>
      </c>
    </row>
    <row r="8" spans="1:3" ht="60" x14ac:dyDescent="0.25">
      <c r="A8" s="116">
        <v>4</v>
      </c>
      <c r="B8" s="185" t="s">
        <v>504</v>
      </c>
      <c r="C8" s="185" t="s">
        <v>485</v>
      </c>
    </row>
    <row r="9" spans="1:3" ht="45" x14ac:dyDescent="0.25">
      <c r="A9" s="116">
        <v>5</v>
      </c>
      <c r="B9" s="185" t="s">
        <v>479</v>
      </c>
      <c r="C9" s="185" t="s">
        <v>493</v>
      </c>
    </row>
  </sheetData>
  <mergeCells count="1">
    <mergeCell ref="A2:C2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15"/>
  <sheetViews>
    <sheetView zoomScale="90" zoomScaleNormal="90" workbookViewId="0">
      <selection activeCell="H8" sqref="H8"/>
    </sheetView>
  </sheetViews>
  <sheetFormatPr defaultColWidth="5.19921875" defaultRowHeight="17.399999999999999" x14ac:dyDescent="0.3"/>
  <cols>
    <col min="1" max="1" width="5" style="18" bestFit="1" customWidth="1"/>
    <col min="2" max="2" width="41.8984375" style="3" customWidth="1"/>
    <col min="3" max="4" width="36.5" style="3" customWidth="1"/>
    <col min="5" max="16384" width="5.19921875" style="3"/>
  </cols>
  <sheetData>
    <row r="1" spans="1:4" ht="21" x14ac:dyDescent="0.3">
      <c r="A1" s="283" t="s">
        <v>2</v>
      </c>
      <c r="B1" s="283"/>
      <c r="C1" s="283"/>
      <c r="D1" s="283"/>
    </row>
    <row r="2" spans="1:4" ht="18" thickBot="1" x14ac:dyDescent="0.35">
      <c r="A2" s="112"/>
      <c r="B2" s="112"/>
      <c r="C2" s="112"/>
      <c r="D2" s="118"/>
    </row>
    <row r="3" spans="1:4" ht="35.4" thickBot="1" x14ac:dyDescent="0.35">
      <c r="A3" s="16" t="s">
        <v>1</v>
      </c>
      <c r="B3" s="16" t="s">
        <v>3</v>
      </c>
      <c r="C3" s="16" t="s">
        <v>60</v>
      </c>
      <c r="D3" s="16" t="s">
        <v>4</v>
      </c>
    </row>
    <row r="4" spans="1:4" ht="24" customHeight="1" thickBot="1" x14ac:dyDescent="0.35">
      <c r="A4" s="19">
        <v>1</v>
      </c>
      <c r="B4" s="12" t="s">
        <v>326</v>
      </c>
      <c r="C4" s="12" t="s">
        <v>65</v>
      </c>
      <c r="D4" s="12" t="s">
        <v>327</v>
      </c>
    </row>
    <row r="5" spans="1:4" ht="24" customHeight="1" thickBot="1" x14ac:dyDescent="0.35">
      <c r="A5" s="19">
        <v>2</v>
      </c>
      <c r="B5" s="12" t="s">
        <v>401</v>
      </c>
      <c r="C5" s="12" t="s">
        <v>65</v>
      </c>
      <c r="D5" s="12" t="s">
        <v>327</v>
      </c>
    </row>
    <row r="6" spans="1:4" ht="35.4" thickBot="1" x14ac:dyDescent="0.35">
      <c r="A6" s="19">
        <v>3</v>
      </c>
      <c r="B6" s="12" t="s">
        <v>487</v>
      </c>
      <c r="C6" s="12" t="s">
        <v>66</v>
      </c>
      <c r="D6" s="12"/>
    </row>
    <row r="7" spans="1:4" ht="24" customHeight="1" thickBot="1" x14ac:dyDescent="0.35">
      <c r="A7" s="19">
        <v>4</v>
      </c>
      <c r="B7" s="12" t="s">
        <v>486</v>
      </c>
      <c r="C7" s="12" t="s">
        <v>66</v>
      </c>
      <c r="D7" s="12"/>
    </row>
    <row r="8" spans="1:4" ht="24" customHeight="1" thickBot="1" x14ac:dyDescent="0.35">
      <c r="A8" s="19">
        <v>5</v>
      </c>
      <c r="B8" s="172" t="s">
        <v>403</v>
      </c>
      <c r="C8" s="172" t="s">
        <v>65</v>
      </c>
      <c r="D8" s="172" t="s">
        <v>327</v>
      </c>
    </row>
    <row r="9" spans="1:4" ht="23.4" customHeight="1" thickBot="1" x14ac:dyDescent="0.35">
      <c r="A9" s="19">
        <v>6</v>
      </c>
      <c r="B9" s="172" t="s">
        <v>402</v>
      </c>
      <c r="C9" s="172" t="s">
        <v>65</v>
      </c>
      <c r="D9" s="172" t="s">
        <v>327</v>
      </c>
    </row>
    <row r="10" spans="1:4" ht="24.6" customHeight="1" thickBot="1" x14ac:dyDescent="0.35">
      <c r="A10" s="19">
        <v>7</v>
      </c>
      <c r="B10" s="173" t="s">
        <v>488</v>
      </c>
      <c r="C10" s="173" t="s">
        <v>65</v>
      </c>
      <c r="D10" s="12"/>
    </row>
    <row r="11" spans="1:4" ht="35.4" thickBot="1" x14ac:dyDescent="0.35">
      <c r="A11" s="19">
        <v>8</v>
      </c>
      <c r="B11" s="173" t="s">
        <v>489</v>
      </c>
      <c r="C11" s="173" t="s">
        <v>65</v>
      </c>
      <c r="D11" s="12"/>
    </row>
    <row r="12" spans="1:4" ht="18" thickBot="1" x14ac:dyDescent="0.35">
      <c r="A12" s="19">
        <v>9</v>
      </c>
      <c r="B12" s="172" t="s">
        <v>405</v>
      </c>
      <c r="C12" s="12" t="s">
        <v>66</v>
      </c>
      <c r="D12" s="173" t="s">
        <v>404</v>
      </c>
    </row>
    <row r="13" spans="1:4" ht="18" thickBot="1" x14ac:dyDescent="0.35">
      <c r="A13" s="19">
        <v>10</v>
      </c>
      <c r="B13" s="172" t="s">
        <v>490</v>
      </c>
      <c r="C13" s="12" t="s">
        <v>66</v>
      </c>
      <c r="D13" s="173" t="s">
        <v>404</v>
      </c>
    </row>
    <row r="14" spans="1:4" ht="18" thickBot="1" x14ac:dyDescent="0.35">
      <c r="A14" s="19">
        <v>11</v>
      </c>
      <c r="B14" s="173" t="s">
        <v>491</v>
      </c>
      <c r="C14" s="12" t="s">
        <v>66</v>
      </c>
      <c r="D14" s="173" t="s">
        <v>404</v>
      </c>
    </row>
    <row r="15" spans="1:4" x14ac:dyDescent="0.3">
      <c r="A15" s="282"/>
      <c r="B15" s="282"/>
      <c r="C15" s="282"/>
      <c r="D15" s="113"/>
    </row>
  </sheetData>
  <mergeCells count="2">
    <mergeCell ref="A15:C15"/>
    <mergeCell ref="A1:D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C10"/>
  <sheetViews>
    <sheetView zoomScale="80" zoomScaleNormal="80" workbookViewId="0">
      <selection activeCell="F11" sqref="F11"/>
    </sheetView>
  </sheetViews>
  <sheetFormatPr defaultColWidth="11.19921875" defaultRowHeight="17.399999999999999" x14ac:dyDescent="0.3"/>
  <cols>
    <col min="1" max="1" width="6.69921875" style="3" customWidth="1"/>
    <col min="2" max="2" width="52.5" style="3" customWidth="1"/>
    <col min="3" max="3" width="49.8984375" style="3" customWidth="1"/>
    <col min="4" max="16384" width="11.19921875" style="3"/>
  </cols>
  <sheetData>
    <row r="1" spans="1:3" ht="21.6" thickBot="1" x14ac:dyDescent="0.35">
      <c r="A1" s="284" t="s">
        <v>5</v>
      </c>
      <c r="B1" s="284"/>
      <c r="C1" s="284"/>
    </row>
    <row r="2" spans="1:3" ht="18" thickBot="1" x14ac:dyDescent="0.35">
      <c r="A2" s="16" t="s">
        <v>1</v>
      </c>
      <c r="B2" s="17" t="s">
        <v>6</v>
      </c>
      <c r="C2" s="17" t="s">
        <v>7</v>
      </c>
    </row>
    <row r="3" spans="1:3" ht="35.4" thickBot="1" x14ac:dyDescent="0.35">
      <c r="A3" s="19">
        <v>1</v>
      </c>
      <c r="B3" s="189" t="s">
        <v>406</v>
      </c>
      <c r="C3" s="12" t="s">
        <v>407</v>
      </c>
    </row>
    <row r="4" spans="1:3" ht="18" thickBot="1" x14ac:dyDescent="0.35">
      <c r="A4" s="19">
        <v>2</v>
      </c>
      <c r="B4" s="189" t="s">
        <v>408</v>
      </c>
      <c r="C4" s="189" t="s">
        <v>409</v>
      </c>
    </row>
    <row r="5" spans="1:3" ht="52.8" thickBot="1" x14ac:dyDescent="0.35">
      <c r="A5" s="19">
        <v>3</v>
      </c>
      <c r="B5" s="189" t="s">
        <v>410</v>
      </c>
      <c r="C5" s="12" t="s">
        <v>411</v>
      </c>
    </row>
    <row r="6" spans="1:3" ht="52.8" thickBot="1" x14ac:dyDescent="0.35">
      <c r="A6" s="19">
        <v>4</v>
      </c>
      <c r="B6" s="189" t="s">
        <v>412</v>
      </c>
      <c r="C6" s="12" t="s">
        <v>413</v>
      </c>
    </row>
    <row r="7" spans="1:3" ht="35.4" thickBot="1" x14ac:dyDescent="0.35">
      <c r="A7" s="19">
        <v>5</v>
      </c>
      <c r="B7" s="189" t="s">
        <v>492</v>
      </c>
      <c r="C7" s="189" t="s">
        <v>414</v>
      </c>
    </row>
    <row r="8" spans="1:3" ht="35.4" thickBot="1" x14ac:dyDescent="0.35">
      <c r="A8" s="19">
        <v>6</v>
      </c>
      <c r="B8" s="189" t="s">
        <v>415</v>
      </c>
      <c r="C8" s="189" t="s">
        <v>416</v>
      </c>
    </row>
    <row r="9" spans="1:3" ht="35.4" thickBot="1" x14ac:dyDescent="0.35">
      <c r="A9" s="19">
        <v>7</v>
      </c>
      <c r="B9" s="189" t="s">
        <v>417</v>
      </c>
      <c r="C9" s="190" t="s">
        <v>418</v>
      </c>
    </row>
    <row r="10" spans="1:3" ht="70.2" thickBot="1" x14ac:dyDescent="0.35">
      <c r="A10" s="19">
        <v>8</v>
      </c>
      <c r="B10" s="189" t="s">
        <v>476</v>
      </c>
      <c r="C10" s="190" t="s">
        <v>477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/>
  </sheetPr>
  <dimension ref="A1:B10"/>
  <sheetViews>
    <sheetView zoomScaleNormal="100" workbookViewId="0">
      <selection activeCell="E10" sqref="E10"/>
    </sheetView>
  </sheetViews>
  <sheetFormatPr defaultColWidth="11.19921875" defaultRowHeight="20.399999999999999" customHeight="1" x14ac:dyDescent="0.3"/>
  <cols>
    <col min="1" max="1" width="5.69921875" style="18" customWidth="1"/>
    <col min="2" max="2" width="69.69921875" style="3" customWidth="1"/>
    <col min="3" max="16384" width="11.19921875" style="3"/>
  </cols>
  <sheetData>
    <row r="1" spans="1:2" ht="20.399999999999999" customHeight="1" thickBot="1" x14ac:dyDescent="0.35">
      <c r="A1" s="285" t="s">
        <v>113</v>
      </c>
      <c r="B1" s="285"/>
    </row>
    <row r="2" spans="1:2" ht="20.399999999999999" customHeight="1" thickBot="1" x14ac:dyDescent="0.35">
      <c r="A2" s="16" t="s">
        <v>1</v>
      </c>
      <c r="B2" s="17" t="s">
        <v>115</v>
      </c>
    </row>
    <row r="3" spans="1:2" ht="20.399999999999999" customHeight="1" thickBot="1" x14ac:dyDescent="0.35">
      <c r="A3" s="24" t="s">
        <v>78</v>
      </c>
      <c r="B3" s="5" t="s">
        <v>114</v>
      </c>
    </row>
    <row r="4" spans="1:2" ht="20.399999999999999" customHeight="1" thickBot="1" x14ac:dyDescent="0.35">
      <c r="A4" s="24" t="s">
        <v>79</v>
      </c>
      <c r="B4" s="5" t="s">
        <v>116</v>
      </c>
    </row>
    <row r="5" spans="1:2" ht="20.399999999999999" customHeight="1" thickBot="1" x14ac:dyDescent="0.35">
      <c r="A5" s="24" t="s">
        <v>80</v>
      </c>
      <c r="B5" s="5" t="s">
        <v>117</v>
      </c>
    </row>
    <row r="6" spans="1:2" ht="20.399999999999999" customHeight="1" thickBot="1" x14ac:dyDescent="0.35">
      <c r="A6" s="24" t="s">
        <v>81</v>
      </c>
      <c r="B6" s="5" t="s">
        <v>118</v>
      </c>
    </row>
    <row r="7" spans="1:2" ht="20.399999999999999" customHeight="1" thickBot="1" x14ac:dyDescent="0.35">
      <c r="A7" s="24" t="s">
        <v>82</v>
      </c>
      <c r="B7" s="5" t="s">
        <v>119</v>
      </c>
    </row>
    <row r="8" spans="1:2" ht="20.399999999999999" customHeight="1" thickBot="1" x14ac:dyDescent="0.35">
      <c r="A8" s="24" t="s">
        <v>83</v>
      </c>
      <c r="B8" s="5" t="s">
        <v>120</v>
      </c>
    </row>
    <row r="10" spans="1:2" ht="40.950000000000003" customHeight="1" x14ac:dyDescent="0.3">
      <c r="A10" s="286"/>
      <c r="B10" s="286"/>
    </row>
  </sheetData>
  <mergeCells count="2">
    <mergeCell ref="A1:B1"/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/>
  </sheetPr>
  <dimension ref="A1:B14"/>
  <sheetViews>
    <sheetView workbookViewId="0">
      <selection activeCell="D6" sqref="D6"/>
    </sheetView>
  </sheetViews>
  <sheetFormatPr defaultColWidth="11.19921875" defaultRowHeight="17.399999999999999" x14ac:dyDescent="0.3"/>
  <cols>
    <col min="1" max="1" width="5" style="18" customWidth="1"/>
    <col min="2" max="2" width="57.19921875" style="48" customWidth="1"/>
    <col min="3" max="16384" width="11.19921875" style="3"/>
  </cols>
  <sheetData>
    <row r="1" spans="1:2" ht="24.6" customHeight="1" x14ac:dyDescent="0.3">
      <c r="A1" s="288" t="s">
        <v>9</v>
      </c>
      <c r="B1" s="288"/>
    </row>
    <row r="2" spans="1:2" x14ac:dyDescent="0.3">
      <c r="A2" s="23" t="s">
        <v>1</v>
      </c>
      <c r="B2" s="23" t="s">
        <v>10</v>
      </c>
    </row>
    <row r="3" spans="1:2" x14ac:dyDescent="0.3">
      <c r="A3" s="26">
        <v>1</v>
      </c>
      <c r="B3" s="20" t="s">
        <v>121</v>
      </c>
    </row>
    <row r="4" spans="1:2" x14ac:dyDescent="0.3">
      <c r="A4" s="26">
        <v>2</v>
      </c>
      <c r="B4" s="20" t="s">
        <v>122</v>
      </c>
    </row>
    <row r="5" spans="1:2" x14ac:dyDescent="0.3">
      <c r="A5" s="26">
        <v>3</v>
      </c>
      <c r="B5" s="20" t="s">
        <v>123</v>
      </c>
    </row>
    <row r="6" spans="1:2" x14ac:dyDescent="0.3">
      <c r="A6" s="26">
        <v>4</v>
      </c>
      <c r="B6" s="20" t="s">
        <v>124</v>
      </c>
    </row>
    <row r="7" spans="1:2" ht="34.799999999999997" x14ac:dyDescent="0.3">
      <c r="A7" s="26">
        <v>5</v>
      </c>
      <c r="B7" s="20" t="s">
        <v>125</v>
      </c>
    </row>
    <row r="8" spans="1:2" x14ac:dyDescent="0.3">
      <c r="B8" s="25"/>
    </row>
    <row r="9" spans="1:2" x14ac:dyDescent="0.3">
      <c r="A9" s="6" t="s">
        <v>45</v>
      </c>
    </row>
    <row r="10" spans="1:2" x14ac:dyDescent="0.3">
      <c r="A10" s="287" t="s">
        <v>58</v>
      </c>
      <c r="B10" s="287"/>
    </row>
    <row r="12" spans="1:2" x14ac:dyDescent="0.3">
      <c r="B12" s="25"/>
    </row>
    <row r="14" spans="1:2" x14ac:dyDescent="0.3">
      <c r="B14" s="25"/>
    </row>
  </sheetData>
  <mergeCells count="2">
    <mergeCell ref="A10:B10"/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/>
  </sheetPr>
  <dimension ref="A2:D11"/>
  <sheetViews>
    <sheetView workbookViewId="0">
      <selection activeCell="E10" sqref="E10"/>
    </sheetView>
  </sheetViews>
  <sheetFormatPr defaultColWidth="11.19921875" defaultRowHeight="17.399999999999999" x14ac:dyDescent="0.3"/>
  <cols>
    <col min="1" max="1" width="5.8984375" style="3" customWidth="1"/>
    <col min="2" max="2" width="25.8984375" style="3" customWidth="1"/>
    <col min="3" max="3" width="38.5" style="3" customWidth="1"/>
    <col min="4" max="4" width="40.19921875" style="3" customWidth="1"/>
    <col min="5" max="16384" width="11.19921875" style="3"/>
  </cols>
  <sheetData>
    <row r="2" spans="1:4" x14ac:dyDescent="0.3">
      <c r="A2" s="288" t="s">
        <v>126</v>
      </c>
      <c r="B2" s="288"/>
      <c r="C2" s="288"/>
      <c r="D2" s="288"/>
    </row>
    <row r="3" spans="1:4" ht="43.95" customHeight="1" x14ac:dyDescent="0.3">
      <c r="A3" s="289" t="s">
        <v>11</v>
      </c>
      <c r="B3" s="289"/>
      <c r="C3" s="23" t="s">
        <v>56</v>
      </c>
      <c r="D3" s="23" t="s">
        <v>61</v>
      </c>
    </row>
    <row r="4" spans="1:4" x14ac:dyDescent="0.3">
      <c r="A4" s="27">
        <v>1</v>
      </c>
      <c r="B4" s="22" t="s">
        <v>67</v>
      </c>
      <c r="C4" s="22" t="s">
        <v>72</v>
      </c>
      <c r="D4" s="22" t="s">
        <v>393</v>
      </c>
    </row>
    <row r="5" spans="1:4" x14ac:dyDescent="0.3">
      <c r="A5" s="27">
        <v>2</v>
      </c>
      <c r="B5" s="22" t="s">
        <v>68</v>
      </c>
      <c r="C5" s="22" t="s">
        <v>73</v>
      </c>
      <c r="D5" s="22" t="s">
        <v>513</v>
      </c>
    </row>
    <row r="6" spans="1:4" x14ac:dyDescent="0.3">
      <c r="A6" s="27">
        <v>3</v>
      </c>
      <c r="B6" s="22" t="s">
        <v>69</v>
      </c>
      <c r="C6" s="22" t="s">
        <v>74</v>
      </c>
      <c r="D6" s="22" t="s">
        <v>514</v>
      </c>
    </row>
    <row r="7" spans="1:4" x14ac:dyDescent="0.3">
      <c r="A7" s="27">
        <v>4</v>
      </c>
      <c r="B7" s="22" t="s">
        <v>70</v>
      </c>
      <c r="C7" s="22" t="s">
        <v>75</v>
      </c>
      <c r="D7" s="22" t="s">
        <v>515</v>
      </c>
    </row>
    <row r="8" spans="1:4" x14ac:dyDescent="0.3">
      <c r="A8" s="27">
        <v>5</v>
      </c>
      <c r="B8" s="22" t="s">
        <v>71</v>
      </c>
      <c r="C8" s="22" t="s">
        <v>76</v>
      </c>
      <c r="D8" s="22" t="s">
        <v>516</v>
      </c>
    </row>
    <row r="10" spans="1:4" ht="132.75" customHeight="1" x14ac:dyDescent="0.3">
      <c r="A10" s="286" t="s">
        <v>431</v>
      </c>
      <c r="B10" s="286"/>
      <c r="C10" s="286"/>
      <c r="D10" s="286"/>
    </row>
    <row r="11" spans="1:4" x14ac:dyDescent="0.3">
      <c r="D11" s="3">
        <v>1</v>
      </c>
    </row>
  </sheetData>
  <mergeCells count="3">
    <mergeCell ref="A10:D10"/>
    <mergeCell ref="A2:D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Struktur Manejemen Risiko</vt:lpstr>
      <vt:lpstr>Formulir 2.1</vt:lpstr>
      <vt:lpstr>Formulir 2.2</vt:lpstr>
      <vt:lpstr>Formulir 2.3</vt:lpstr>
      <vt:lpstr>Formulir 2.4</vt:lpstr>
      <vt:lpstr>Formulir 2.5</vt:lpstr>
      <vt:lpstr>Formulir 2.6</vt:lpstr>
      <vt:lpstr>Formulir 2.7</vt:lpstr>
      <vt:lpstr>Formulir 2.8.A Kriteri Risiko</vt:lpstr>
      <vt:lpstr>Formulir 2.8B Kriteria Dampak</vt:lpstr>
      <vt:lpstr>Formulir 29.A</vt:lpstr>
      <vt:lpstr>Formulir 29.B</vt:lpstr>
      <vt:lpstr>Formulir 29.C</vt:lpstr>
      <vt:lpstr>Tabel 3.1</vt:lpstr>
      <vt:lpstr>Tabel 3.2</vt:lpstr>
      <vt:lpstr>Tabel 3.3</vt:lpstr>
      <vt:lpstr>Tabel 3.4</vt:lpstr>
      <vt:lpstr>Tabel 3.5</vt:lpstr>
      <vt:lpstr>Tabel 3.6</vt:lpstr>
      <vt:lpstr>Tabel 3.7</vt:lpstr>
      <vt:lpstr>Tabel 3.8</vt:lpstr>
      <vt:lpstr>Tabel 3.9 (UMR)</vt:lpstr>
      <vt:lpstr>Tabel 3.10 (UMR)</vt:lpstr>
      <vt:lpstr>Tabel 3.11 (UMR)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HUAWEI</cp:lastModifiedBy>
  <cp:lastPrinted>2021-06-03T05:28:35Z</cp:lastPrinted>
  <dcterms:created xsi:type="dcterms:W3CDTF">2020-06-03T02:31:44Z</dcterms:created>
  <dcterms:modified xsi:type="dcterms:W3CDTF">2023-04-05T13:58:19Z</dcterms:modified>
</cp:coreProperties>
</file>