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3. Workshop MRI April\MRI Pemeliharaan\"/>
    </mc:Choice>
  </mc:AlternateContent>
  <bookViews>
    <workbookView xWindow="0" yWindow="0" windowWidth="20490" windowHeight="7650" tabRatio="916" firstSheet="10" activeTab="13"/>
  </bookViews>
  <sheets>
    <sheet name="Struktur Manejemen Risiko" sheetId="1" r:id="rId1"/>
    <sheet name="Formulir 2.1" sheetId="25" r:id="rId2"/>
    <sheet name="Formulir 2.2" sheetId="2" r:id="rId3"/>
    <sheet name="Formulir 2.3" sheetId="26" r:id="rId4"/>
    <sheet name="Formulir 2.4" sheetId="4" r:id="rId5"/>
    <sheet name="Formulir 2.5" sheetId="5" r:id="rId6"/>
    <sheet name="Formulir 2.6" sheetId="8" r:id="rId7"/>
    <sheet name="Formulir 2.7" sheetId="10" r:id="rId8"/>
    <sheet name="Formulir 2.8.A Kriteri Risiko" sheetId="11" r:id="rId9"/>
    <sheet name="Formulir 2.8B Kriteria Dampak" sheetId="18" r:id="rId10"/>
    <sheet name="Formulir 29.A" sheetId="14" r:id="rId11"/>
    <sheet name="Formulir 29.B" sheetId="15" r:id="rId12"/>
    <sheet name="Formulir 29.C" sheetId="27" r:id="rId13"/>
    <sheet name="Tabel 3.1" sheetId="6" r:id="rId14"/>
    <sheet name="Tabel 3.2" sheetId="9" r:id="rId15"/>
    <sheet name="Tabel 3.3" sheetId="12" r:id="rId16"/>
    <sheet name="Tabel 3.4" sheetId="13" r:id="rId17"/>
    <sheet name="Tabel 3.5" sheetId="28" r:id="rId18"/>
    <sheet name="Tabel 3.6" sheetId="23" r:id="rId19"/>
    <sheet name="Tabel 3.7" sheetId="29" r:id="rId20"/>
    <sheet name="Tabel 3.8" sheetId="30" r:id="rId21"/>
    <sheet name="Tabel 3.9 (UMR)" sheetId="31" r:id="rId22"/>
    <sheet name="Tabel 3.10 (UMR)" sheetId="32" r:id="rId23"/>
    <sheet name="Tabel 3.11 (UMR)" sheetId="33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3" l="1"/>
  <c r="E11" i="23" l="1"/>
  <c r="E12" i="23"/>
  <c r="E13" i="23"/>
  <c r="E14" i="23"/>
  <c r="E15" i="23"/>
  <c r="E16" i="23"/>
  <c r="E17" i="23"/>
  <c r="E18" i="23"/>
  <c r="B11" i="23"/>
  <c r="B12" i="23"/>
  <c r="B13" i="23"/>
  <c r="B14" i="23"/>
  <c r="B15" i="23"/>
  <c r="B16" i="23"/>
  <c r="B17" i="23"/>
  <c r="B18" i="23"/>
  <c r="B10" i="23"/>
  <c r="E12" i="28"/>
  <c r="E13" i="28"/>
  <c r="E14" i="28"/>
  <c r="E15" i="28"/>
  <c r="E16" i="28"/>
  <c r="E17" i="28"/>
  <c r="E18" i="28"/>
  <c r="E19" i="28"/>
  <c r="E11" i="28"/>
  <c r="D14" i="28"/>
  <c r="D15" i="28"/>
  <c r="D16" i="28"/>
  <c r="D17" i="28"/>
  <c r="D18" i="28"/>
  <c r="D19" i="28"/>
  <c r="B12" i="28"/>
  <c r="B13" i="28"/>
  <c r="B14" i="28"/>
  <c r="B15" i="28"/>
  <c r="B16" i="28"/>
  <c r="B17" i="28"/>
  <c r="B18" i="28"/>
  <c r="B19" i="28"/>
  <c r="B11" i="28"/>
  <c r="H9" i="13"/>
  <c r="D11" i="28" s="1"/>
  <c r="H12" i="13"/>
  <c r="H15" i="13"/>
  <c r="H13" i="13"/>
  <c r="H14" i="13"/>
  <c r="H16" i="13"/>
  <c r="H11" i="13"/>
  <c r="D13" i="28" s="1"/>
  <c r="H10" i="13"/>
  <c r="D12" i="28" s="1"/>
  <c r="H17" i="13"/>
  <c r="B10" i="13"/>
  <c r="B11" i="13"/>
  <c r="B12" i="13"/>
  <c r="B13" i="13"/>
  <c r="B14" i="13"/>
  <c r="B15" i="13"/>
  <c r="B16" i="13"/>
  <c r="B17" i="13"/>
  <c r="B9" i="13"/>
  <c r="A10" i="13"/>
  <c r="A11" i="13"/>
  <c r="A12" i="13"/>
  <c r="A13" i="13"/>
  <c r="A14" i="13"/>
  <c r="A15" i="13"/>
  <c r="A16" i="13"/>
  <c r="A17" i="13"/>
  <c r="E10" i="12"/>
  <c r="E11" i="12"/>
  <c r="E12" i="12"/>
  <c r="E13" i="12"/>
  <c r="E14" i="12"/>
  <c r="E15" i="12"/>
  <c r="E16" i="12"/>
  <c r="E17" i="12"/>
  <c r="E9" i="12"/>
  <c r="D10" i="12"/>
  <c r="D11" i="12"/>
  <c r="D12" i="12"/>
  <c r="D13" i="12"/>
  <c r="D14" i="12"/>
  <c r="D15" i="12"/>
  <c r="D16" i="12"/>
  <c r="D17" i="12"/>
  <c r="D9" i="12"/>
  <c r="C10" i="12"/>
  <c r="C11" i="12"/>
  <c r="C12" i="12"/>
  <c r="C13" i="12"/>
  <c r="C14" i="12"/>
  <c r="C15" i="12"/>
  <c r="C16" i="12"/>
  <c r="C17" i="12"/>
  <c r="C9" i="12"/>
  <c r="B10" i="12"/>
  <c r="B11" i="12"/>
  <c r="B12" i="12"/>
  <c r="B13" i="12"/>
  <c r="B14" i="12"/>
  <c r="B15" i="12"/>
  <c r="B16" i="12"/>
  <c r="B17" i="12"/>
  <c r="B9" i="12"/>
  <c r="E12" i="9"/>
  <c r="E13" i="9"/>
  <c r="E14" i="9"/>
  <c r="E15" i="9"/>
  <c r="E16" i="9"/>
  <c r="E17" i="9"/>
  <c r="E18" i="9"/>
  <c r="E19" i="9"/>
  <c r="E11" i="9"/>
  <c r="B12" i="9"/>
  <c r="B13" i="9"/>
  <c r="B14" i="9"/>
  <c r="B15" i="9"/>
  <c r="B16" i="9"/>
  <c r="B17" i="9"/>
  <c r="B18" i="9"/>
  <c r="B19" i="9"/>
  <c r="B11" i="9"/>
  <c r="G10" i="6"/>
  <c r="E11" i="33" l="1"/>
  <c r="C10" i="33"/>
  <c r="C11" i="33"/>
  <c r="C12" i="33"/>
  <c r="C13" i="33"/>
  <c r="C14" i="33"/>
  <c r="C15" i="33"/>
  <c r="C16" i="33"/>
  <c r="C17" i="33"/>
  <c r="C9" i="33"/>
  <c r="B12" i="31"/>
  <c r="J13" i="30"/>
  <c r="J14" i="30"/>
  <c r="J15" i="30"/>
  <c r="J16" i="30"/>
  <c r="J17" i="30"/>
  <c r="J18" i="30"/>
  <c r="J19" i="30"/>
  <c r="F11" i="23" l="1"/>
  <c r="F12" i="23"/>
  <c r="F13" i="23"/>
  <c r="F14" i="23"/>
  <c r="F15" i="23"/>
  <c r="F16" i="23"/>
  <c r="F17" i="23"/>
  <c r="F18" i="23"/>
  <c r="C15" i="32"/>
  <c r="D11" i="23"/>
  <c r="F11" i="32" s="1"/>
  <c r="D12" i="23"/>
  <c r="F12" i="32" s="1"/>
  <c r="D13" i="23"/>
  <c r="F13" i="32" s="1"/>
  <c r="D14" i="23"/>
  <c r="F14" i="32" s="1"/>
  <c r="D15" i="23"/>
  <c r="F15" i="32" s="1"/>
  <c r="D16" i="23"/>
  <c r="F16" i="32" s="1"/>
  <c r="D17" i="23"/>
  <c r="F17" i="32" s="1"/>
  <c r="D18" i="23"/>
  <c r="F18" i="32" s="1"/>
  <c r="D10" i="23"/>
  <c r="F10" i="32" s="1"/>
  <c r="C13" i="23"/>
  <c r="B13" i="32" s="1"/>
  <c r="C18" i="23"/>
  <c r="B18" i="32" s="1"/>
  <c r="C11" i="23"/>
  <c r="C12" i="23"/>
  <c r="C14" i="23"/>
  <c r="C15" i="23"/>
  <c r="C16" i="23"/>
  <c r="C17" i="23"/>
  <c r="A13" i="28" l="1"/>
  <c r="A12" i="23" s="1"/>
  <c r="A12" i="29" s="1"/>
  <c r="A14" i="28"/>
  <c r="A13" i="23" s="1"/>
  <c r="A13" i="29" s="1"/>
  <c r="A15" i="28"/>
  <c r="A14" i="23" s="1"/>
  <c r="A14" i="29" s="1"/>
  <c r="A16" i="28"/>
  <c r="A15" i="23" s="1"/>
  <c r="A15" i="29" s="1"/>
  <c r="A17" i="28"/>
  <c r="A16" i="23" s="1"/>
  <c r="A16" i="29" s="1"/>
  <c r="A18" i="28"/>
  <c r="A17" i="23" s="1"/>
  <c r="A17" i="29" s="1"/>
  <c r="A19" i="28"/>
  <c r="A18" i="23" s="1"/>
  <c r="A18" i="29" s="1"/>
  <c r="B15" i="33"/>
  <c r="B14" i="33"/>
  <c r="B16" i="33"/>
  <c r="B11" i="33"/>
  <c r="F8" i="6"/>
  <c r="F9" i="6"/>
  <c r="F10" i="6"/>
  <c r="F11" i="6"/>
  <c r="F14" i="6"/>
  <c r="F7" i="6"/>
  <c r="D8" i="6"/>
  <c r="D9" i="6" s="1"/>
  <c r="D10" i="6" s="1"/>
  <c r="D11" i="6" s="1"/>
  <c r="D14" i="6" s="1"/>
  <c r="A17" i="33" l="1"/>
  <c r="A19" i="30"/>
  <c r="A11" i="33"/>
  <c r="A13" i="30"/>
  <c r="A13" i="33"/>
  <c r="A15" i="30"/>
  <c r="A17" i="30"/>
  <c r="A15" i="33"/>
  <c r="A14" i="33"/>
  <c r="A16" i="30"/>
  <c r="A12" i="33"/>
  <c r="A14" i="30"/>
  <c r="A16" i="33"/>
  <c r="A18" i="30"/>
  <c r="D12" i="33"/>
  <c r="D17" i="33"/>
  <c r="B9" i="31"/>
  <c r="E10" i="33"/>
  <c r="E12" i="33"/>
  <c r="E13" i="33"/>
  <c r="E17" i="33"/>
  <c r="E9" i="33"/>
  <c r="C11" i="32"/>
  <c r="C12" i="32"/>
  <c r="C13" i="32"/>
  <c r="C14" i="32"/>
  <c r="F10" i="23"/>
  <c r="C10" i="32" s="1"/>
  <c r="C10" i="23" l="1"/>
  <c r="B10" i="32" s="1"/>
  <c r="A12" i="28"/>
  <c r="A11" i="23" s="1"/>
  <c r="A11" i="29" s="1"/>
  <c r="A9" i="13"/>
  <c r="A11" i="28" s="1"/>
  <c r="A10" i="23" s="1"/>
  <c r="A10" i="29" s="1"/>
  <c r="J12" i="30"/>
  <c r="J11" i="30"/>
  <c r="B10" i="33"/>
  <c r="B12" i="33"/>
  <c r="B13" i="33"/>
  <c r="B17" i="33"/>
  <c r="B9" i="33"/>
  <c r="A10" i="33" l="1"/>
  <c r="A12" i="30"/>
  <c r="A11" i="30"/>
  <c r="A9" i="33"/>
</calcChain>
</file>

<file path=xl/sharedStrings.xml><?xml version="1.0" encoding="utf-8"?>
<sst xmlns="http://schemas.openxmlformats.org/spreadsheetml/2006/main" count="1046" uniqueCount="570">
  <si>
    <t>Periode Waktu</t>
  </si>
  <si>
    <t>No</t>
  </si>
  <si>
    <t>Formulir 2.4 Daftar Pemangku Kepentingan</t>
  </si>
  <si>
    <t>Pemangku Kepentingan</t>
  </si>
  <si>
    <t>Hubungan</t>
  </si>
  <si>
    <t>Formulir 2.5 Daftar Peraturan Perundang-Undangan</t>
  </si>
  <si>
    <t>Peraturan Perundang-Undangan</t>
  </si>
  <si>
    <t>Amanat</t>
  </si>
  <si>
    <t>Kategori Risiko</t>
  </si>
  <si>
    <t>Formulir 2.7 Area Dampak Risiko SPBE</t>
  </si>
  <si>
    <t>Area Dampak Risiko SPBE</t>
  </si>
  <si>
    <t>Level Kemungkinan</t>
  </si>
  <si>
    <t>Nilai</t>
  </si>
  <si>
    <t>Tidak Signifikan</t>
  </si>
  <si>
    <t>Kurang signifikan</t>
  </si>
  <si>
    <t>Cukup Siginfikan</t>
  </si>
  <si>
    <t>Signifikan</t>
  </si>
  <si>
    <t>jarang terjadi</t>
  </si>
  <si>
    <t>kadang-kadang terjadi</t>
  </si>
  <si>
    <t>sering terjadi</t>
  </si>
  <si>
    <t>hampir pasti terjadi</t>
  </si>
  <si>
    <t>Rentang Nilai Risiko</t>
  </si>
  <si>
    <t>Pernyataan Rentang Nilai Risiko</t>
  </si>
  <si>
    <t>Simbol Warna</t>
  </si>
  <si>
    <t>Sangat Rendah</t>
  </si>
  <si>
    <t>Biru</t>
  </si>
  <si>
    <t>Rendah</t>
  </si>
  <si>
    <t>Hijau</t>
  </si>
  <si>
    <t>11 – 15</t>
  </si>
  <si>
    <t>Sedang</t>
  </si>
  <si>
    <t>Kuning</t>
  </si>
  <si>
    <t>16 – 20</t>
  </si>
  <si>
    <t>Tinggi</t>
  </si>
  <si>
    <t>Jingga</t>
  </si>
  <si>
    <t>21 - 25</t>
  </si>
  <si>
    <t>Sangat Tinggi</t>
  </si>
  <si>
    <t>Merah</t>
  </si>
  <si>
    <t xml:space="preserve"> 1 - 5</t>
  </si>
  <si>
    <t xml:space="preserve"> 6 - 10</t>
  </si>
  <si>
    <t>Kejadian</t>
  </si>
  <si>
    <t>Penyebab</t>
  </si>
  <si>
    <t>Dampak</t>
  </si>
  <si>
    <t>Level Risiko</t>
  </si>
  <si>
    <t>Level</t>
  </si>
  <si>
    <t>Keluaran</t>
  </si>
  <si>
    <t>Keterangan :</t>
  </si>
  <si>
    <t>Keterangan</t>
  </si>
  <si>
    <t>Hampir tidak  terjadi</t>
  </si>
  <si>
    <t>Besaran Nilai risiko pada formulir 29.A telah ditentukan oleh Pemen PAN &amp; RB No 5 tahun 2020 tentang manajemen risiko</t>
  </si>
  <si>
    <t>Tindakan yang diambil</t>
  </si>
  <si>
    <t>Diperlukan Tindakan Segera untuk mengelola risiko</t>
  </si>
  <si>
    <t>Diperlukan tindakan untuk mengelola risiko</t>
  </si>
  <si>
    <t>Diambil tindakan jika sumber daya tersedia</t>
  </si>
  <si>
    <t>Diambil tindakan jika diperlukan</t>
  </si>
  <si>
    <t>Tidak diperlukan tindakan</t>
  </si>
  <si>
    <t>Tabel 3.6 Diberikan sebagai alat bantu untuk menjelaskan tindakan yang harus dilakukan terkait dengan evaluasi risiko SPBE</t>
  </si>
  <si>
    <t>Persentase Kemungkinan Terjadinya dalam Satu Tahun</t>
  </si>
  <si>
    <t>Area Dampak</t>
  </si>
  <si>
    <t>Formulir 2.7 berhubungan dengan formulir  2.8.B</t>
  </si>
  <si>
    <t>Level Dampak</t>
  </si>
  <si>
    <t>Kelompok Pemangku Kepentingan*</t>
  </si>
  <si>
    <t>Jumlah Frekuensi Kemungkinan Terjadinya dalam Satu Tahun</t>
  </si>
  <si>
    <t>Matriks Analisis Risiko 5 x 5</t>
  </si>
  <si>
    <t>Keterangan : nilai risiko dapat ditentukan dengan pendekatan :
- Teori dasar manajemen risiko menyatakan Nilai Risiko adalah perkalian antara Nilai Kemungkinan Kejadian dikali dengan  Nilai Dampak
- Ditentukan oleh peraturan/pemilik skema manajemen risiko
- Mengunci besaran nilai tertentu untuk setiap dampak yang memiliki nilai signifikan</t>
  </si>
  <si>
    <t>Rentang Besaran Risiko</t>
  </si>
  <si>
    <t>Internal</t>
  </si>
  <si>
    <t>Eksternal</t>
  </si>
  <si>
    <t>Hampir Tidak terjadi</t>
  </si>
  <si>
    <t>Jarang Terjadi</t>
  </si>
  <si>
    <t>Kadang-kadang  Terjadi</t>
  </si>
  <si>
    <t>Sering Terjadi</t>
  </si>
  <si>
    <t>Hampir Pasti Terjadi</t>
  </si>
  <si>
    <t>x ≤ 5%</t>
  </si>
  <si>
    <t>x ≤ 2 kali</t>
  </si>
  <si>
    <t>5% ˂ x ≤ 10%</t>
  </si>
  <si>
    <t>2 ≤  x ≤  5 kali</t>
  </si>
  <si>
    <t>10% ˂ x ≤ 20%</t>
  </si>
  <si>
    <t>6 ≤  x ≤  9 kali</t>
  </si>
  <si>
    <t>20% ˂ x ≤ 50%</t>
  </si>
  <si>
    <t>10 ≤  x ≤  12 kali</t>
  </si>
  <si>
    <t>x ˃ 50%</t>
  </si>
  <si>
    <t>˃ 12 kali</t>
  </si>
  <si>
    <t>1.                                        </t>
  </si>
  <si>
    <r>
      <t xml:space="preserve">1.                   </t>
    </r>
    <r>
      <rPr>
        <sz val="14"/>
        <color theme="1"/>
        <rFont val="Arial"/>
        <family val="2"/>
      </rPr>
      <t> </t>
    </r>
  </si>
  <si>
    <r>
      <t xml:space="preserve">2.                   </t>
    </r>
    <r>
      <rPr>
        <sz val="14"/>
        <color theme="1"/>
        <rFont val="Arial"/>
        <family val="2"/>
      </rPr>
      <t> </t>
    </r>
  </si>
  <si>
    <r>
      <t xml:space="preserve">3.                   </t>
    </r>
    <r>
      <rPr>
        <sz val="14"/>
        <color theme="1"/>
        <rFont val="Arial"/>
        <family val="2"/>
      </rPr>
      <t> </t>
    </r>
  </si>
  <si>
    <r>
      <t xml:space="preserve">4.                   </t>
    </r>
    <r>
      <rPr>
        <sz val="14"/>
        <color theme="1"/>
        <rFont val="Arial"/>
        <family val="2"/>
      </rPr>
      <t> </t>
    </r>
  </si>
  <si>
    <r>
      <t xml:space="preserve">5.                   </t>
    </r>
    <r>
      <rPr>
        <sz val="14"/>
        <color theme="1"/>
        <rFont val="Arial"/>
        <family val="2"/>
      </rPr>
      <t> </t>
    </r>
  </si>
  <si>
    <r>
      <t xml:space="preserve">6.                   </t>
    </r>
    <r>
      <rPr>
        <sz val="14"/>
        <color theme="1"/>
        <rFont val="Arial"/>
        <family val="2"/>
      </rPr>
      <t> </t>
    </r>
  </si>
  <si>
    <t>Lini 1</t>
  </si>
  <si>
    <t>Formulir 2.1 Informasi Umum Terkait Unit Pengawas Intern</t>
  </si>
  <si>
    <t>Nama UPI</t>
  </si>
  <si>
    <t>Fungsi UPI</t>
  </si>
  <si>
    <t>Formulir 2.1 Informasi Umum Terkait Unit Manajemen Risiko</t>
  </si>
  <si>
    <t>Nama UMR</t>
  </si>
  <si>
    <t>Fungsi UMR</t>
  </si>
  <si>
    <t>Formulir 2.1 Informasi Umum Terkait  Unit Pemilik Risiko</t>
  </si>
  <si>
    <t>Nama UPR TK Entitas</t>
  </si>
  <si>
    <t>Nama UPR TK Eselon I</t>
  </si>
  <si>
    <t>Nama UPR TK Eselon II</t>
  </si>
  <si>
    <t>Tanggung Jawab UPR</t>
  </si>
  <si>
    <t>Formulir 2.1 Informasi Umum Terkait  Unit Pengelola Risiko</t>
  </si>
  <si>
    <t xml:space="preserve">1) memfasilitasi dan mengadministrasikan proses identifikasi dan analisis risiko dalam register risiko dan peta risiko;
2) mengadministrasikan kegiatan pengendalian dan pemantauan risiko serta menuangkannya dalam Rencana Tindak Pengendalian (RTP);
3) menyelenggarakan catatan historis atas peristiwa risiko yang terjadi dan menuangkannya ke dalam laporan peristiwa risiko; dan
4) melaporkan pelaksanaan pengelolaan risiko kepada Pemilik Risiko.
</t>
  </si>
  <si>
    <t>Lini 2</t>
  </si>
  <si>
    <t>Lini 3</t>
  </si>
  <si>
    <t>Struktur Manajemen Risiko</t>
  </si>
  <si>
    <t xml:space="preserve">1. memberikan keyakinan bahwa proses manajemen risiko telah sesuai dengan Peraturan Badan ini;
2. melakukan evaluasi proses manajemen risiko;
3. melakukan evaluasi atas pelaporan risiko kunci;
4. melakukan reviu atas pengelolaan risiko kunci; dan
5. memberikan keyakinan bahwa risiko telah dievaluasi secara tepat. Apabila diperlukan, Unit Pengawas Intern dapat melakukan hal-hal sebagai berikut:
1. memfasilitasi identifikasi risiko dan evaluasi risiko;
2. memberikan saran kepada manajemen dalam melakukan respons risiko.
</t>
  </si>
  <si>
    <t>Formulir 2.1 Identifikasi Keberlangsungan (Going Concern)</t>
  </si>
  <si>
    <t>Ancaman</t>
  </si>
  <si>
    <t>Nama Konteks</t>
  </si>
  <si>
    <t>Indikator</t>
  </si>
  <si>
    <t>Formulir 2.2 Sasaran Strategis UPR</t>
  </si>
  <si>
    <t>Sasaran Strategis UPR</t>
  </si>
  <si>
    <t>Indikator Kinerja</t>
  </si>
  <si>
    <t>Target Kinerja</t>
  </si>
  <si>
    <t>Formulir 2.3 Bisnis Proses UPR</t>
  </si>
  <si>
    <t>Proses Bisnis</t>
  </si>
  <si>
    <t>Indikator Kinerja Kegiatan</t>
  </si>
  <si>
    <t>Formulir 2.6 Kategori Risiko</t>
  </si>
  <si>
    <t>Risiko Kebijakan</t>
  </si>
  <si>
    <t xml:space="preserve">Kategori Risiko </t>
  </si>
  <si>
    <t>Risiko Bencana</t>
  </si>
  <si>
    <t>Risiko Kecurangan</t>
  </si>
  <si>
    <t>Risiko Kepatuhan</t>
  </si>
  <si>
    <t>Risiko Operasional</t>
  </si>
  <si>
    <t>Risiko Pemangku Kepetingan</t>
  </si>
  <si>
    <t>Beban Keuangan Negara</t>
  </si>
  <si>
    <t>Penurunan Reputasi</t>
  </si>
  <si>
    <t>Kesehatan dan Keselamatan Kerja</t>
  </si>
  <si>
    <t>Realisasi Capaian Kinerja Sasaran Strategis</t>
  </si>
  <si>
    <t>Temuan hasil pemeriksaan BPK dan hasil pengawasan Inspektorat</t>
  </si>
  <si>
    <t>Formulir 2.8.A Kriteria Kemungkinan Risiko</t>
  </si>
  <si>
    <t>Tabel 3.1. IDENTIFIKASI RISIKO</t>
  </si>
  <si>
    <t>Jenis Konteks</t>
  </si>
  <si>
    <t xml:space="preserve"> Kode Risiko</t>
  </si>
  <si>
    <t>Pernyataan Risiko</t>
  </si>
  <si>
    <t>Uraian Dampak</t>
  </si>
  <si>
    <t>Metode Pencapaian Tujuan SPIP</t>
  </si>
  <si>
    <t>Keterangan:</t>
  </si>
  <si>
    <t>Tahun</t>
  </si>
  <si>
    <t>Nama UPR :</t>
  </si>
  <si>
    <t>Tahun :</t>
  </si>
  <si>
    <t>Butir (a) : Diisi nama unit pemilik risiko</t>
  </si>
  <si>
    <t>Butir (b) : Diisi tahun berjalan</t>
  </si>
  <si>
    <t>Kolom 1 : Diisi nomor urut risiko</t>
  </si>
  <si>
    <t>Kolom 3 : Diisi nama konteks sesuai dengan kolom 2</t>
  </si>
  <si>
    <t>Kolom 4 : Diisi indikator atas nama konteks sesuai dengan kolom 3</t>
  </si>
  <si>
    <t>Kolom 7 : Diisi kategori risiko yang merujuk pada Lampiran 4</t>
  </si>
  <si>
    <t>Kolom 8 : Diisi uraian akibat/potensi kerugian yang akan diperoleh jika risiko tersebut terjadi</t>
  </si>
  <si>
    <t>Kolom 9 : Diisi dengan memilih dari empat tujuan SPIP sebagaimana Peraturan Pemerintah Nomor 60 tahun 2008 tentang Sistem Pengendalian Intern Pemerintah</t>
  </si>
  <si>
    <t xml:space="preserve">Kolom 5 : Diisi kode risiko yang merujuk pada kode risiko sebagaimana Lampiran 4 huruf A. Terhadap risiko yang belum ada kode risikonya, dapat ditambahkan kode risiko baru yang akan dikodifikasi kemudian </t>
  </si>
  <si>
    <t>Kolom 6 : Diisi uraian peristiwa risiko yang telah diidentifikasi</t>
  </si>
  <si>
    <t>Kolom 2 : Diisi jenis konteks yang merupakan: Sasaran Strategis, Program/ Identifikasi keberlangsungan (Going Concern)/ Proses Bisnis di unit kerja yang risikonya ingin dikendalikan</t>
  </si>
  <si>
    <t>Pernyataan</t>
  </si>
  <si>
    <t>Risiko</t>
  </si>
  <si>
    <t>Skor/Nilai Risiko yang Melekat</t>
  </si>
  <si>
    <t>Pengendalian yang Ada</t>
  </si>
  <si>
    <t>Skor/Nilai Risiko Residu setelah</t>
  </si>
  <si>
    <t>Adanya Pengendalian</t>
  </si>
  <si>
    <t>Skor</t>
  </si>
  <si>
    <t>Ada/</t>
  </si>
  <si>
    <t>Belum</t>
  </si>
  <si>
    <t>Ada</t>
  </si>
  <si>
    <t>Uraian</t>
  </si>
  <si>
    <t>Memadai/Belum</t>
  </si>
  <si>
    <t>Memadai</t>
  </si>
  <si>
    <t>Kode</t>
  </si>
  <si>
    <t>Formulir 2.9 A PETA RISIKO</t>
  </si>
  <si>
    <t>Oranye</t>
  </si>
  <si>
    <t>Skor/Nilai Risiko Residu setelah Pengendalian yang Ada</t>
  </si>
  <si>
    <t>Skor Kemungkinan Terjadi</t>
  </si>
  <si>
    <t>Skor Dampak</t>
  </si>
  <si>
    <t>Nama Unit Pemilik Risiko :</t>
  </si>
  <si>
    <t>Selera Risiko Pemilik Risiko :</t>
  </si>
  <si>
    <t>Butir (c) : Diisi skor selera risiko Pemilik Risiko pada tahun berjalan (contoh: ≤9)</t>
  </si>
  <si>
    <t>Kolom 1 : Diisi kode risiko sebagaimana kolom 5 pada Lampiran 5</t>
  </si>
  <si>
    <t xml:space="preserve">Kolom 2 : Diisi pernyataan risiko-risiko terpilih yang nilai resiko residu setelah pengendalian yang ada di atas selera risiko (diurutkan dari prioritas yang akan direspons) </t>
  </si>
  <si>
    <t xml:space="preserve">Kolom 3 : Diisi nilai kemungkinan terjadinya risiko sesuai dengan kolom 9 Lampiran 6
</t>
  </si>
  <si>
    <t xml:space="preserve">Kolom 4 : Diisi nilai dampak terjadinya risiko sesuai dengan kolom 10 pada Lampiran 6
</t>
  </si>
  <si>
    <t>Kolom 5 : Diisi level risiko sesuai dengan kolom 11 pada Lampiran 6</t>
  </si>
  <si>
    <t>Tabel 3.6  Selera Risiko</t>
  </si>
  <si>
    <t>Tabel 3.2. ANALISIS RISIKO</t>
  </si>
  <si>
    <t>Tabel 3.3. DAFTAR RISIKO PRIORITAS UNIT KERJA</t>
  </si>
  <si>
    <r>
      <t>Why</t>
    </r>
    <r>
      <rPr>
        <b/>
        <sz val="11"/>
        <color rgb="FF000000"/>
        <rFont val="Bookman Old Style"/>
        <family val="1"/>
      </rPr>
      <t xml:space="preserve"> 1</t>
    </r>
  </si>
  <si>
    <r>
      <t>Why</t>
    </r>
    <r>
      <rPr>
        <b/>
        <sz val="11"/>
        <color rgb="FF000000"/>
        <rFont val="Bookman Old Style"/>
        <family val="1"/>
      </rPr>
      <t xml:space="preserve"> 2</t>
    </r>
  </si>
  <si>
    <r>
      <t>Why</t>
    </r>
    <r>
      <rPr>
        <b/>
        <sz val="11"/>
        <color rgb="FF000000"/>
        <rFont val="Bookman Old Style"/>
        <family val="1"/>
      </rPr>
      <t xml:space="preserve"> 3</t>
    </r>
  </si>
  <si>
    <r>
      <t>Why</t>
    </r>
    <r>
      <rPr>
        <b/>
        <sz val="11"/>
        <color rgb="FF000000"/>
        <rFont val="Bookman Old Style"/>
        <family val="1"/>
      </rPr>
      <t xml:space="preserve"> 4</t>
    </r>
  </si>
  <si>
    <r>
      <t>Why</t>
    </r>
    <r>
      <rPr>
        <b/>
        <sz val="11"/>
        <color rgb="FF000000"/>
        <rFont val="Bookman Old Style"/>
        <family val="1"/>
      </rPr>
      <t xml:space="preserve"> 5</t>
    </r>
  </si>
  <si>
    <t>Akar Penyebab</t>
  </si>
  <si>
    <t>Kegiatan Pengendalian</t>
  </si>
  <si>
    <t xml:space="preserve">Kolom 1 : Diisi kode risiko sebagaimana kolom 1 pada Lampiran 7 </t>
  </si>
  <si>
    <t>Kolom 2 : Diisi pernyataan risiko sebagaimana kolom 2 pada Lampiran 7</t>
  </si>
  <si>
    <t xml:space="preserve">Kolom 3 : Diisi penyebab langsung terjadinya risiko sebagaimana kolom 2 </t>
  </si>
  <si>
    <t>Kolom 4 : Diisi alasan terjadinya penyebab (why 1) pada kolom 3</t>
  </si>
  <si>
    <t>Kolom 6 : Diisi alasan terjadinya penyebab (why 3) pada kolom 5</t>
  </si>
  <si>
    <t>Kolom 7 : Diisi alasan terjadinya penyebab (why 4) pada kolom 6</t>
  </si>
  <si>
    <t xml:space="preserve">Kolom 9 : Diisi kode penyebab sesuai ketentuan pada lampiran 4 huruf B. </t>
  </si>
  <si>
    <t>Kolom 10 : Diisi kegiatan pengendalian yang ingin dirancang untuk menghindari terjadinya akar penyebab (kolom 8)</t>
  </si>
  <si>
    <r>
      <t>Kolom 5 : Diisi alasan terjadinya penyebab (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2) pada kolom 4  </t>
    </r>
  </si>
  <si>
    <r>
      <t>Kolom 8 : Diisi akar penyebab (penyebab terakhir). Jika masih terdapat alasan terjadinya penyebab/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5 (kolom 7) maka sisipkan kolom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6 dan seterusnya sampai menemukan akar penyebab final/terakhir. Namun jika akar penyebab sudah ditemukan sebelum why 5, maka tidak perlu menguraikan sampai dengan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5. Akar penyebab dapat diisi lebih dari satu, begitu pun juga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1 sampai dengan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5.</t>
    </r>
  </si>
  <si>
    <t>Tabel 3.5. RENCANA TINDAK PENGENDALIAN</t>
  </si>
  <si>
    <t>Respons</t>
  </si>
  <si>
    <t>Kegiatan</t>
  </si>
  <si>
    <t>Pengen-</t>
  </si>
  <si>
    <t>dalian</t>
  </si>
  <si>
    <t>Klasifikasi</t>
  </si>
  <si>
    <t>Sub Unsur</t>
  </si>
  <si>
    <t>SPIP</t>
  </si>
  <si>
    <t>Penang</t>
  </si>
  <si>
    <t>gung</t>
  </si>
  <si>
    <t>jawab</t>
  </si>
  <si>
    <t>Target</t>
  </si>
  <si>
    <t>Waktu</t>
  </si>
  <si>
    <t>Risiko yang direspons</t>
  </si>
  <si>
    <t>Frekuensi</t>
  </si>
  <si>
    <t>Kolom 4 : Diisi akar penyebab (dapat mengacu kolom 8 Lampiran 9). Jika Kolom 3 adalah mengurangi dampak, maka kolom 4 dapat dikosongkan.</t>
  </si>
  <si>
    <t>Kolom 5 : Diisi kegiatan pengendalian (dapat mengacu kolom 10 Lampiran 9)</t>
  </si>
  <si>
    <t>Kolom 6 : Diisi nama sub unsur SPIP yang berkaitan dengan rencana kegiatan pengendalian</t>
  </si>
  <si>
    <t xml:space="preserve">Kolom 1 : Diisi kode penyebab sebagaimana kolom 9 Lampiran 9 </t>
  </si>
  <si>
    <t>Kolom 2 : Diisi pernyataan risiko sebagaimana kolom 2 Lampiran 9</t>
  </si>
  <si>
    <t>Kolom 9 : Diisi rencana triwulan pelaksanaan atas rencana kegiatan pengendalian</t>
  </si>
  <si>
    <t>Kolom 12 : Diisi level risiko berdasarkan matriks analisis risiko pada Lampiran 3</t>
  </si>
  <si>
    <t xml:space="preserve">Kolom 7 : Diisi pihak/pejabat yang melaksanakan kegiatan pengendalian </t>
  </si>
  <si>
    <t>Kolom 8 : Diisi indikator yang merupakan keluaran kegiatan pengendalian berupa dokumen, aplikasi, atau bentuk lainnya</t>
  </si>
  <si>
    <t>Kolom 10 : Diisi nilai kemungkinan terjadinya risiko apabila rencana kegiatan pengendalian pada kolom 5 dilakukan.</t>
  </si>
  <si>
    <t>Kolom 11 : Diisi nilai dampak terjadinya risiko apabila rencana kegiatan pengendalian pada kolom 5 dilakukan.</t>
  </si>
  <si>
    <t>Kolom 3 : Diisi tujuan kegiatan pengendalian (mengurangi frekuensi dan/atau dampak risiko)</t>
  </si>
  <si>
    <t>Triwulan :</t>
  </si>
  <si>
    <t>Pengendalian</t>
  </si>
  <si>
    <r>
      <t>Indikator (</t>
    </r>
    <r>
      <rPr>
        <i/>
        <sz val="11"/>
        <color rgb="FF000000"/>
        <rFont val="Bookman Old Style"/>
        <family val="1"/>
      </rPr>
      <t>Keluaran</t>
    </r>
    <r>
      <rPr>
        <sz val="11"/>
        <color rgb="FF000000"/>
        <rFont val="Bookman Old Style"/>
        <family val="1"/>
      </rPr>
      <t>)</t>
    </r>
  </si>
  <si>
    <t>Realisasi Waktu</t>
  </si>
  <si>
    <t>Hambatan/</t>
  </si>
  <si>
    <t>Kendala</t>
  </si>
  <si>
    <t>Penanggungjawab</t>
  </si>
  <si>
    <t>Butir (a)</t>
  </si>
  <si>
    <t>: Diisi nama Unit Pemilik Risiko</t>
  </si>
  <si>
    <t>Butir (b)</t>
  </si>
  <si>
    <t>: Diisi tahun berjalan</t>
  </si>
  <si>
    <t>Butir (c)</t>
  </si>
  <si>
    <t>: Diisi triwulan berjalan</t>
  </si>
  <si>
    <t>Kolom 1</t>
  </si>
  <si>
    <t>: Diisi kode penyebab sebagaimana kolom 1 Lampiran 10</t>
  </si>
  <si>
    <t>Kolom 2</t>
  </si>
  <si>
    <t>: Diisi pernyataan risiko sebagaimana kolom 2 Lampiran 10</t>
  </si>
  <si>
    <t>Kolom 3</t>
  </si>
  <si>
    <t>Lampiran 10</t>
  </si>
  <si>
    <t>: Diisi kegiatan pengendalian sebagaimana kolom 5 Lampiran 10</t>
  </si>
  <si>
    <t>Kolom 4</t>
  </si>
  <si>
    <t>Kolom 5</t>
  </si>
  <si>
    <t>: Diisi indikator keluaran sebagaimana kolom 8 Lampiran 10</t>
  </si>
  <si>
    <t>Kolom 6</t>
  </si>
  <si>
    <t>: Diisi rencana triwulan sebagaimana kolom 9 Lampiran 10</t>
  </si>
  <si>
    <t>Kolom 7</t>
  </si>
  <si>
    <t>pengendalian</t>
  </si>
  <si>
    <t>Kolom 8</t>
  </si>
  <si>
    <t>: Diisi uraian hambatan/kendala jika kegiatan pengendalian belum direalisasikan sesuai target waktu</t>
  </si>
  <si>
    <t>: Diisi tanggal realisasi waktu pelaksanaan kegiatan pengendalian</t>
  </si>
  <si>
    <t>: Diisi Diisi pihak/pejabat yang melaksanakan kegiatan pengendalian sebagaimana kolom 7 Lampiran 10</t>
  </si>
  <si>
    <t>Tabel 3.6. DAFTAR PEMANTAUAN KEGIATAN PENGENDALIAN</t>
  </si>
  <si>
    <t>Tabel 3.7. PEMANTAUAN TERHADAP PERISTIWA RISIKO</t>
  </si>
  <si>
    <t>Uraian Peristiwa</t>
  </si>
  <si>
    <t>Waktu Kejadian</t>
  </si>
  <si>
    <t>Tempat</t>
  </si>
  <si>
    <t>Pemicu Peristiwa</t>
  </si>
  <si>
    <t>Kode Penyebab</t>
  </si>
  <si>
    <t>: Diisi nama unit Pemilik Risiko</t>
  </si>
  <si>
    <t>: Diisi kode risiko sebagaimana kolom 5 pada Lampiran 5</t>
  </si>
  <si>
    <t>(jika risiko belum teridentifikasi sebelumnya, dapat</t>
  </si>
  <si>
    <t>dikosongkan)</t>
  </si>
  <si>
    <t>: Diisi nama kejadian/risiko yang terjadi</t>
  </si>
  <si>
    <t>: Diisi pernyataan risiko sebagaimana kolom 6 pada Lampiran 5 (jika risiko belum teridentifikasi sebelumnya, dapat dikosongkan)</t>
  </si>
  <si>
    <t>: Diisi dengan tanggal kejadian</t>
  </si>
  <si>
    <t>: Diisi dengan tempat kejadian</t>
  </si>
  <si>
    <t>: Diisi dengan skor dampak Risiko</t>
  </si>
  <si>
    <t>: Diisi dengan kronologi pemicu peristiwa risiko</t>
  </si>
  <si>
    <t>: Diisi dengan kode penyebab yang merupakan tambahan</t>
  </si>
  <si>
    <t>Penyebab (jika penyebab belum teridentifikasi sebelumnya, dapat dikosongkan)</t>
  </si>
  <si>
    <t>Risiko 1</t>
  </si>
  <si>
    <t>Risiko yang Direspons</t>
  </si>
  <si>
    <t>Level Risiko Aktual</t>
  </si>
  <si>
    <t>Deviasi</t>
  </si>
  <si>
    <t>Rekomendasi</t>
  </si>
  <si>
    <t>Butir (a) : Diisi nama unit Pemilik Risiko</t>
  </si>
  <si>
    <t>Kolom 1 : Diisi kode risiko sebagaimana kolom 5 pada Lampiran 5 Kolom 2 : Diisi nama risiko sebagaimana kolom 6 pada Lampiran 5 Kolom 3 : Diisi jumlah kejadian risiko (Lampiran 12) selama 1 tahun</t>
  </si>
  <si>
    <t>Kolom 4 : Diisi nilai kemungkinan terjadinya risiko sebagaimana kolom 10</t>
  </si>
  <si>
    <t>Kolom 5 : Diisi nilai dampak terjadinya risiko sebagaimana kolom 11 Lampiran 10</t>
  </si>
  <si>
    <t>Kolom 6 : Diisi level risiko sebagaimana kolom 12 pada Lampiran 10 Kolom 7 : Diisi level frekuensi berdasarkan pengukuran risiko aktual</t>
  </si>
  <si>
    <t>(kesimpulan dari lampiran 12)</t>
  </si>
  <si>
    <t>Kolom 8 : Diisi level dampak berdasarkan pengukuran risiko aktual</t>
  </si>
  <si>
    <t>Kolom 9 : Diisi level risiko berdasarkan matriks analisis risiko pada</t>
  </si>
  <si>
    <t>Lampiran 3</t>
  </si>
  <si>
    <t>Kolom 10 : Diisi selisih angka pada kolom 6 dengan kolom 9</t>
  </si>
  <si>
    <t>Kolom 11 : Diisi rekomendasi perbaikan jika nilai risiko pada kolom 10 bernilai negatif</t>
  </si>
  <si>
    <t>Tabel 3.8. DAFTAR PEMANTAUAN LEVEL RISIKO</t>
  </si>
  <si>
    <t>Usulan Pernyataan Risiko</t>
  </si>
  <si>
    <t>Unit Pemilik</t>
  </si>
  <si>
    <t>Risiko Pengusul</t>
  </si>
  <si>
    <t>Status Riviu</t>
  </si>
  <si>
    <t>Alasan Jika Ditolak</t>
  </si>
  <si>
    <t>Diterima</t>
  </si>
  <si>
    <t>Ditolak</t>
  </si>
  <si>
    <t xml:space="preserve">: </t>
  </si>
  <si>
    <t>: Diisi nomor urut</t>
  </si>
  <si>
    <t>: Diisi uraian atas usulan risiko</t>
  </si>
  <si>
    <t>: Diisi nama unit pemilik risiko yang mengusulkan</t>
  </si>
  <si>
    <t>: Diisi (V) jika usulan risiko diterima</t>
  </si>
  <si>
    <t>Rencana</t>
  </si>
  <si>
    <t>Penanggung-</t>
  </si>
  <si>
    <t>Butir (a) : Diisi triwulan berjalan</t>
  </si>
  <si>
    <t>Kolom 1 : Diisi nomor urut</t>
  </si>
  <si>
    <t>Kolom 2 : Diisi kegiatan pengendalian sebagaimana kolom 5 Lampiran Pedoman Nomor 10 Kolom 3 : Diisi rencana triwulan sebagaimana kolom 9 Lampiran Pedoman Nomor 10</t>
  </si>
  <si>
    <t>Kolom 4 : Diisi pernyataan risiko dari rencana kegiatan pengendalian yang belum terealisasi Kolom 5 : Diisi kode penyebab dari rencana kegiatan pengendalian yang belum terealisasi Kolom 6 : Diisi jabatan penanggungjawab yang belum merealisasikan rencana kegiatan</t>
  </si>
  <si>
    <t>Kolom 7 : Diisi keterangan mengapa belum direalisasikan</t>
  </si>
  <si>
    <t>yang</t>
  </si>
  <si>
    <t>direspons</t>
  </si>
  <si>
    <t>Aktual</t>
  </si>
  <si>
    <t>Pemilik</t>
  </si>
  <si>
    <t>Keterangan (Usulan/Komentar)</t>
  </si>
  <si>
    <t>: Diisi kode risiko sebagaimana kolom 1 pada Lampiran Pedoman Nomor 6</t>
  </si>
  <si>
    <t>: Diisi nama risiko sebagaimana kolom 2 pada Lampiran Pedoman Nomor 6</t>
  </si>
  <si>
    <t>: Diisi kode penyebab sebagaimana kolom 9 Lampiran Pedoman Nomor 9</t>
  </si>
  <si>
    <t>: Diisi level risiko sebagaimana kolom 12 Lampiran Pedoman Nomor 10</t>
  </si>
  <si>
    <t>: Diisi level risiko sebagaimana kolom 9 Lampiran Pedoman Nomor 13</t>
  </si>
  <si>
    <t>: Diisi Pemilik risiko</t>
  </si>
  <si>
    <t>: Diisi keterangan apakah efektif atau tidak, dan tindakan lanjutan yang</t>
  </si>
  <si>
    <t>diperlukan</t>
  </si>
  <si>
    <t>Nama Pemilik Risiko :</t>
  </si>
  <si>
    <t>Jabatan Pemilik Risiko :</t>
  </si>
  <si>
    <t>Nama Koordinator Pengelola Risiko :</t>
  </si>
  <si>
    <t>Jabatan Koordinator Pengelola Risiko :</t>
  </si>
  <si>
    <t>Perjanjian Kinerja</t>
  </si>
  <si>
    <t>FORMULIR PENETAPAN KONTEKS MANAJEMEN RISIKO</t>
  </si>
  <si>
    <t>Menteri Pertanian</t>
  </si>
  <si>
    <t>PJ Perjanjian Kinerja</t>
  </si>
  <si>
    <t>NO</t>
  </si>
  <si>
    <t>Tidak Signifikan (1)</t>
  </si>
  <si>
    <t>Minor (2)</t>
  </si>
  <si>
    <t>Moderat (3)</t>
  </si>
  <si>
    <t>Signifikan (4)</t>
  </si>
  <si>
    <t>Sangat Signifikan (5)</t>
  </si>
  <si>
    <t>≤0,01% dari total anggaran non belanja pegawai pada unit pemilik risiko</t>
  </si>
  <si>
    <t>&gt;0,01% - 0,1% dari total anggaran non belanja pegawai pada unit pemilik risiko</t>
  </si>
  <si>
    <t>&gt;0,1% - 1% dari total anggaran non belanja pegawai pada unit pemilik risiko</t>
  </si>
  <si>
    <t>Kesehatan dan keselamatan kerja</t>
  </si>
  <si>
    <t>Tidak berbahaya</t>
  </si>
  <si>
    <t>Gangguan kesehatan fisik ringan (mampu bekerja pada hari yang sama)</t>
  </si>
  <si>
    <t>Gangguan kesehatan fisik dan atau mental sedang (tidak mampu melaksanakan tugas &gt;1 hari s/d 3 minggu)</t>
  </si>
  <si>
    <t>Kejadian fatal/kematian</t>
  </si>
  <si>
    <t>100% &gt; Capaian IKU &gt; 97%</t>
  </si>
  <si>
    <t>97% &gt; Capaian IKU &gt; 92%</t>
  </si>
  <si>
    <t>92% &gt; Capaian IKU &gt; 87%</t>
  </si>
  <si>
    <t>87% &gt; Capaian IKU &gt; 80%</t>
  </si>
  <si>
    <t>80% &gt; Capaian IKU &gt; 70%</t>
  </si>
  <si>
    <t>Tidak ada temuan pengembalian uang ke kas negara dan penyimpangan material</t>
  </si>
  <si>
    <t>Ada temuan pengembalian uang ke kas negara dan/atau penyimpangan s/d 0,1% dari total anggaran</t>
  </si>
  <si>
    <t>Ada temuan pengembalian uang ke kas negara dan/atau penyimpangan &gt;0,1% - 1% dari total anggaran</t>
  </si>
  <si>
    <t>Ada temuan pengembalian uang ke kas negara dan/atau penyimpangan &gt;5% dari total anggaran</t>
  </si>
  <si>
    <t>&gt;1% - 5% dari total anggaran non belanja pegawai pada unit pemilik risiko</t>
  </si>
  <si>
    <t>&gt; 5% dari total anggaran non belanja pegawai pada unit pemilik risiko</t>
  </si>
  <si>
    <t>Pemberitaan negatif di media lokal Pemberitaan negatif di media sosial yang sesuai fakta</t>
  </si>
  <si>
    <t>Pemberitaan negatif di media massa nasional dan atau media massa internasional Pemberitaan negatif di media sosial menjadi trending topic nasional dan atau internasional</t>
  </si>
  <si>
    <t>Gangguan kesehatan fisik dan atau mental berat (tidak mampu melaksanakan tugas &gt;3 minggu atau mengakibatkan cacat tetap atau gangguan jiwa permanen)</t>
  </si>
  <si>
    <t>Ada temuan pengembalian uang ke kas negara dan/atau penyimpangan &gt;1% - 5% dari total anggaran</t>
  </si>
  <si>
    <r>
      <t>Jumlah keluhan pemangku kepentingan (</t>
    </r>
    <r>
      <rPr>
        <i/>
        <sz val="14"/>
        <color rgb="FF000000"/>
        <rFont val="Arial"/>
        <family val="2"/>
      </rPr>
      <t>stakeholder</t>
    </r>
    <r>
      <rPr>
        <sz val="14"/>
        <color rgb="FF000000"/>
        <rFont val="Arial"/>
        <family val="2"/>
      </rPr>
      <t>) ≤ 10</t>
    </r>
  </si>
  <si>
    <r>
      <t>Jumlah keluhan pemangku kepentingan (</t>
    </r>
    <r>
      <rPr>
        <i/>
        <sz val="14"/>
        <color rgb="FF000000"/>
        <rFont val="Arial"/>
        <family val="2"/>
      </rPr>
      <t>stakeholder</t>
    </r>
    <r>
      <rPr>
        <sz val="14"/>
        <color rgb="FF000000"/>
        <rFont val="Arial"/>
        <family val="2"/>
      </rPr>
      <t>) sebanyak 10 s.d 20</t>
    </r>
  </si>
  <si>
    <r>
      <t>Jumlah keluhan pemangku kepentingan (</t>
    </r>
    <r>
      <rPr>
        <i/>
        <sz val="14"/>
        <color rgb="FF000000"/>
        <rFont val="Arial"/>
        <family val="2"/>
      </rPr>
      <t>stakeholder</t>
    </r>
    <r>
      <rPr>
        <sz val="14"/>
        <color rgb="FF000000"/>
        <rFont val="Arial"/>
        <family val="2"/>
      </rPr>
      <t>) &gt; 20</t>
    </r>
  </si>
  <si>
    <t>Formulir 2.8.B Kriteria Dampak</t>
  </si>
  <si>
    <t>Tahunan</t>
  </si>
  <si>
    <t>√</t>
  </si>
  <si>
    <t>1 Januari - 31 Desember 2021</t>
  </si>
  <si>
    <t xml:space="preserve">Efektivitas dan Efisiensi Pencapaian Tujuan </t>
  </si>
  <si>
    <t>Nama UPLR TK Entitas</t>
  </si>
  <si>
    <t>Nama UPLR TK Eselon I</t>
  </si>
  <si>
    <t>Nama UPLR TK Eselon II</t>
  </si>
  <si>
    <t>Prioritas</t>
  </si>
  <si>
    <t>Tindakan</t>
  </si>
  <si>
    <t>Perka BPKP Nomor 4 hal. 49</t>
  </si>
  <si>
    <t>Diambil dari pengendalian tabel 3.4</t>
  </si>
  <si>
    <t>Diambil dari akar masalah tabel 3.4</t>
  </si>
  <si>
    <t>Diambil dari tindakan  tabel 3.3</t>
  </si>
  <si>
    <t>mengikuti PP 60</t>
  </si>
  <si>
    <t>Pengisian kegiatan pengendalian untuk menghilangkan akar penyebab (PP 60 pasal 18)</t>
  </si>
  <si>
    <t>output kegiatan pengendalian</t>
  </si>
  <si>
    <t>target waktu kegiatan pengendalian</t>
  </si>
  <si>
    <t>seharusnya berkurang dari residu risiko</t>
  </si>
  <si>
    <t>Kejadian yang muncul saat kegiatan pengendalian dilakukan</t>
  </si>
  <si>
    <t>diambil dari tabel 3.6</t>
  </si>
  <si>
    <t>Rekomendasi terhadap hambatan (Tabel 3.6)</t>
  </si>
  <si>
    <t>Risiko2 baru yang muncul dari tabel sebelumnya (Tabel 3.6)</t>
  </si>
  <si>
    <t>diambil dari Tabel 3.6</t>
  </si>
  <si>
    <t>MN.1</t>
  </si>
  <si>
    <t>MN.2</t>
  </si>
  <si>
    <t>lingkungan pengendalian</t>
  </si>
  <si>
    <t>penilaian risiko</t>
  </si>
  <si>
    <t>kegiatan pengendalian</t>
  </si>
  <si>
    <t>informasi dan komunikasi</t>
  </si>
  <si>
    <t>pemantauan pengendalian intern</t>
  </si>
  <si>
    <t>1 Januari - 31 Desember 2023</t>
  </si>
  <si>
    <t>(disesuaikan dengan PK 2023)</t>
  </si>
  <si>
    <t>Tahun : 2023</t>
  </si>
  <si>
    <t xml:space="preserve"> </t>
  </si>
  <si>
    <t>I</t>
  </si>
  <si>
    <t xml:space="preserve">Dilakukan Monitoring saja karena risiko telah turun sesuai Selera Risiko Kementan RI </t>
  </si>
  <si>
    <t>Badan Penyuluhan dan Pengembangan SDM Pertanian</t>
  </si>
  <si>
    <t>Pusat Pendidikan Pertanian</t>
  </si>
  <si>
    <t>Politeknik Pembangunan Pertanian Yogyakarta - Magelang</t>
  </si>
  <si>
    <t xml:space="preserve">1) memastikan risiko telah diidentifikasi, dinilai, dikelola, dan dipantau;
2) menentukan tingkat selera risiko yang tepat;
3) mengintegrasikan manajemen risiko ke dalam pencapaian kinerja dengan menetapkan dan mendelegasikan pelaksanaan rencana tindak pengendalian; dan
4) menyampaikan laporan pengelolaan risiko yang disusun Pengelola Risiko kepada Unit Manajemen Risiko. Untuk unit kerja tingkat Eselon I ditujukan kepada Kepala BPPSDMP (tembusan ke Unit Manajemen Risiko), sedangkan untuk unit kerja tingkat Eselon II ditujukan kepada Pusat Pendidikan Pertanian BPPSDMP
</t>
  </si>
  <si>
    <t>Kepala BPPSDMP</t>
  </si>
  <si>
    <t>Direktur Polbangtan YOMA</t>
  </si>
  <si>
    <t>Tingkat kepuasan peserta didik terhadap penyelenggaraan pendidikan pertanian Polbangtan Yogyakarta-Magelang mencapai 3.4 Skala Likert</t>
  </si>
  <si>
    <t>Meningkatnya Kualitas Layanan Penyelenggaraan Pendidikan</t>
  </si>
  <si>
    <t xml:space="preserve">Tingkat kepuasan peserta didik terhadap penyelenggaraan pendidikan pertanian Polbangtan Yogyakarta-Magelang </t>
  </si>
  <si>
    <t>3.4 Skala Likert</t>
  </si>
  <si>
    <t>Kapusdiktan</t>
  </si>
  <si>
    <t>Pengguna Layanan</t>
  </si>
  <si>
    <t>Orang Tua Mahasiswa</t>
  </si>
  <si>
    <t>Mahasiswa</t>
  </si>
  <si>
    <t>Undang-Undang Nomor 20 tahun 2003</t>
  </si>
  <si>
    <t>Mengatur tentang Sistem Pendidikan Nasional</t>
  </si>
  <si>
    <t>Undang-Undang Nomor 12 tahun 2012</t>
  </si>
  <si>
    <t>Mengatur tentang Pendidikan Tinggi</t>
  </si>
  <si>
    <t xml:space="preserve">Peraturan Pemerintah No. 4 Tahun 2014 </t>
  </si>
  <si>
    <t>Tentang Penyelenggaraan Pendidikan Tinggi dan Pengelolaan Perguruan Tinggi</t>
  </si>
  <si>
    <t>Peraturan Presiden Nomor 68 Tahun 2022</t>
  </si>
  <si>
    <t>Mengatur tentang Revitalisasi Pendidikan Vokasi dan Pelatihan Vokasi</t>
  </si>
  <si>
    <t xml:space="preserve">Permentan No. 11 Tahun 2017 </t>
  </si>
  <si>
    <t>Mengatur Tentang Standar Pendidikan Tinggi Vokasi Lingkup Kementerian Pertanian</t>
  </si>
  <si>
    <t>Peraturan Menteri Pertanian Nomor 25 Tahun 2018</t>
  </si>
  <si>
    <t>Mengatur tentang Organisasi dan Tata Kerja Politeknik Pembangunan Pertanian</t>
  </si>
  <si>
    <t>Permendikbud No. 3 Tahun 2020</t>
  </si>
  <si>
    <t xml:space="preserve">Mengatur tentang Standar Nasional Pendidikan Tinggi </t>
  </si>
  <si>
    <t>Tingkat kepuasan peserta didik terhadap penyelenggaraan pendidikan pertanian Polbangtan Yogyakarta Magelang mencapai 3.4 Skala Likert</t>
  </si>
  <si>
    <t>Perjanjian Kinerja Direktur Polbangtan YOMA</t>
  </si>
  <si>
    <t>Nama UPR : Polbangtan YOMA</t>
  </si>
  <si>
    <t>Probabilitas/ Kemungkinan</t>
  </si>
  <si>
    <t>Probabilitas (K)</t>
  </si>
  <si>
    <t>Dampak (D)</t>
  </si>
  <si>
    <t>Keterangan : 
Kriteria kemungkinan terjadinya risiko dapat ditentukan dengan menggunakan :
- Data masa lalu - sehingga dapat diprediksi level kemungkinan dengan menghitung persentase kejadian atau menghitung frekuensi kejadian
- Scientific Based, menggunakan data penelitian ilmiah tentang kejadian
- Dalam hal tidak tersedia data masa lalu dan data ilmiah maka dapat menggunakan hasil kesepakatan bersama</t>
  </si>
  <si>
    <t>Sangat Signifikan</t>
  </si>
  <si>
    <t>Tidak Ada</t>
  </si>
  <si>
    <t>Cukup Memadai</t>
  </si>
  <si>
    <t>Polbangtan YOMA</t>
  </si>
  <si>
    <t>Aksi</t>
  </si>
  <si>
    <t>…………………….</t>
  </si>
  <si>
    <r>
      <t>Tabel 3.4. ANALISIS AKAR MASALAH (</t>
    </r>
    <r>
      <rPr>
        <b/>
        <i/>
        <sz val="16"/>
        <color theme="1"/>
        <rFont val="Arial"/>
        <family val="2"/>
      </rPr>
      <t>ROOT CAUSE ANALYSIS</t>
    </r>
    <r>
      <rPr>
        <b/>
        <sz val="16"/>
        <color theme="1"/>
        <rFont val="Arial"/>
        <family val="2"/>
      </rPr>
      <t>)</t>
    </r>
  </si>
  <si>
    <t xml:space="preserve">MN.3  </t>
  </si>
  <si>
    <t>MN</t>
  </si>
  <si>
    <t>Man</t>
  </si>
  <si>
    <t>MD</t>
  </si>
  <si>
    <t>Method</t>
  </si>
  <si>
    <t>MY</t>
  </si>
  <si>
    <t>Money</t>
  </si>
  <si>
    <t>MR</t>
  </si>
  <si>
    <t>Material</t>
  </si>
  <si>
    <t>MC</t>
  </si>
  <si>
    <t>Machine</t>
  </si>
  <si>
    <t>EX</t>
  </si>
  <si>
    <t>External</t>
  </si>
  <si>
    <t>MN.6</t>
  </si>
  <si>
    <t>MN.7</t>
  </si>
  <si>
    <t>MN.8</t>
  </si>
  <si>
    <t>-</t>
  </si>
  <si>
    <t xml:space="preserve">1. memantau penilaian risiko dan Rencana Tindak Pengendalian Pemantauan;
2. memantau pelaksanaan Rencana Tindak Pengendalian Pemantauan;
3. memantau tindak lanjut hasil pemantauan atas manajemen risiko;
4. memberikan umpan balik berupa usulan/rekomendasi perbaikan pelaksanaan manajemen risiko oleh unit Pemilik Risiko;
5. menyusun laporan tahunan kegiatan pemantauan manajemen risiko; dan
6. membagi pengetahuan terkait manajemen risiko kepada seluruh unit kerja di lingkungan Inspektorat Jenderal Kementerian Pertanian; dan
7. memvalidasi usulan risiko baru dari unit Pemilik Risiko.
</t>
  </si>
  <si>
    <t>????</t>
  </si>
  <si>
    <t>???</t>
  </si>
  <si>
    <t>Tahun : 2023 (akhir tahun)</t>
  </si>
  <si>
    <t>2023 (Diisi di AKHIR TAHUN untuk mengidentifikasi RISIKO-RISIKO AKTUAL yang terjadi)</t>
  </si>
  <si>
    <t>I (Diisi per triwulan jika muncul RISIKO-RISIKO BARU yang belum tercantum di matriks Identifikasi Risiko)</t>
  </si>
  <si>
    <r>
      <t xml:space="preserve">Tabel 3.10. DAFTAR RENCANA PENGENDALIAN YANG BELUM TEREALISASI </t>
    </r>
    <r>
      <rPr>
        <b/>
        <sz val="16"/>
        <color rgb="FFFF0000"/>
        <rFont val="Arial"/>
        <family val="2"/>
      </rPr>
      <t>(Disusun oleh UMR/ Biro Perencanaan)</t>
    </r>
  </si>
  <si>
    <r>
      <t xml:space="preserve">Tabel 3.11. PEMANTAUAN TERHADAP EFEKTIVITAS PENGENDALIAN </t>
    </r>
    <r>
      <rPr>
        <b/>
        <sz val="16"/>
        <color rgb="FFFF0000"/>
        <rFont val="Arial"/>
        <family val="2"/>
      </rPr>
      <t>(Disusun oleh UMR/ Biro Perencanaan)</t>
    </r>
  </si>
  <si>
    <r>
      <t xml:space="preserve">Tabel 3.9. REVIU USULAN RISIKO BARU </t>
    </r>
    <r>
      <rPr>
        <b/>
        <sz val="16"/>
        <color rgb="FFFF0000"/>
        <rFont val="Arial"/>
        <family val="2"/>
      </rPr>
      <t>(Dibuat oleh UMR/ Biro Perencanaan)</t>
    </r>
  </si>
  <si>
    <t>Polbangtan YOMA/ BPPSDMP</t>
  </si>
  <si>
    <t>Biro Perencanaan Setjen Kementerian Pertanian</t>
  </si>
  <si>
    <t>Inspektorat Jenderal Kementerian Pertanian RI</t>
  </si>
  <si>
    <t>I s.d IV (Diisi per triwulan jika risiko-risiko yang teridentifikasi TERJADI dan/atau ada RISIKO BARU, jika tidak terjadi maka TIDAK DIISI</t>
  </si>
  <si>
    <t>Kabag Umum</t>
  </si>
  <si>
    <t>Verifikasi oleh Kaprodi</t>
  </si>
  <si>
    <t>Pengadaan bahan kuliah tidak tersedia ketika akan digunakan</t>
  </si>
  <si>
    <t>Barang atau jasa yang dibelikan tidak sesuai spesifikasi</t>
  </si>
  <si>
    <t>Realisasi pengadaan barang dan jasa tidak dapat teridentifikasi secara detil</t>
  </si>
  <si>
    <t>Pengajuan bahan praktek dari Dosen Pengampu Mata Kuliah</t>
  </si>
  <si>
    <t xml:space="preserve">Verifikasi oleh PPK </t>
  </si>
  <si>
    <t>Pengajuan list bahan praktek ke ULP</t>
  </si>
  <si>
    <t>Pengadaan Barang/Jasa</t>
  </si>
  <si>
    <t>Distribusi bahan praktek kepada Dosen Pengampu</t>
  </si>
  <si>
    <t>Terdapat form pengajuan bahan praktek (barang/jasa)</t>
  </si>
  <si>
    <t>Terdapat form pengajuan bahan praktek (bertandatangan Kaprodi)</t>
  </si>
  <si>
    <t>Terdapat form pengajuan bahan praktek (bertandatangan Kaprodi &amp; PPK)</t>
  </si>
  <si>
    <t>Terdapat kuitansi pembelian bahan praktek</t>
  </si>
  <si>
    <t>Terdapat dokumen tanda terima bahan praktek kepada masing-masing Dosen Pengampu</t>
  </si>
  <si>
    <t>Mengatur tentang Pengadaan Barang/Jasa Pemerintah</t>
  </si>
  <si>
    <t>Pengadaan Bahan Praktek Mahasiswa (ULP)</t>
  </si>
  <si>
    <t>Pengajuan bahan praktek melebihi pagu anggaran per mata kuliah</t>
  </si>
  <si>
    <t>Pengajuan bahan praktek tidak sinkron dengan anggaran (Beban Keuangan Negara)</t>
  </si>
  <si>
    <t>Keterlambatan proses verifikasi oleh Kaprodi</t>
  </si>
  <si>
    <t>Keterlambatan proses verifikasi oleh PPK</t>
  </si>
  <si>
    <t>Ketepatan waktu pengadaan bahan praktek tidak sesuai waktu penggunaan</t>
  </si>
  <si>
    <t xml:space="preserve">Ketidaksesuaian bahan praktek yang diadakan </t>
  </si>
  <si>
    <t>Pengembalian dana pribadi untuk membeli bahan praktek terlambat</t>
  </si>
  <si>
    <t>Sebagian bahan praktek tidak terdistribusi kepada Dosen Pengampu secara tepat waktu</t>
  </si>
  <si>
    <t>Bahan praktek yang didistribusikan tidak dilengkapi tanda terima</t>
  </si>
  <si>
    <t>Kadang-Kadang Terjadi (10% ˂ x ≤ 20%)</t>
  </si>
  <si>
    <t>Sering Terjadi (20% ˂ x ≤ 50%)</t>
  </si>
  <si>
    <t>Hampir Pasti Terjadi (x ˃ 50%)</t>
  </si>
  <si>
    <t>Keterlambatan bahan praktek yang akan diadakan (Realisasi Capaian Kinerja Sasaran Strategis)</t>
  </si>
  <si>
    <t>Bahan praktek yang diadakan tidak sesuai kebutuhan Dosen Pengampu (Realisasi Capaian Kinerja Sasaran Strategis)</t>
  </si>
  <si>
    <t>Praktikum mahasiswa tidak dapat terfasilitasi dengan baik dan tepat waktu (Realisasi Capaian Kinerja Sasaran Strategis)</t>
  </si>
  <si>
    <t>Terbebaninya keuangan pribadi ybs (Realisasi Capaian Kinerja Sasaran Strategis)</t>
  </si>
  <si>
    <t>Praktikum tidak sesuai standar yang ditetapkan (Realisasi Capaian Kinerja Sasaran Strategis)</t>
  </si>
  <si>
    <t>Terjadi ketidaksinkronan antara Dosen Pengampu dengan ULP (Realisasi Capaian Kinerja Sasaran Strategis)</t>
  </si>
  <si>
    <t>Reviu dari Prodi</t>
  </si>
  <si>
    <t>Kontrol dari Dosen Pengampu</t>
  </si>
  <si>
    <t>Jarang Terjadi 5% ˂ x ≤ 10% (2)</t>
  </si>
  <si>
    <t>Kadang-Kadang Terjadi 10% ˂ x ≤ 20% (3)</t>
  </si>
  <si>
    <t>Tidak Memadai</t>
  </si>
  <si>
    <t>Sering Terjadi 20% ˂ x ≤ 50% (4)</t>
  </si>
  <si>
    <t>Hampir Pasti Terjadi x ˃ 50% (5)</t>
  </si>
  <si>
    <t xml:space="preserve">Diambil tindakan jika diperlukan  </t>
  </si>
  <si>
    <t>Diperlukan tindakan segera untuk mengelola risiko</t>
  </si>
  <si>
    <t xml:space="preserve">MN.4 </t>
  </si>
  <si>
    <t xml:space="preserve">MN.5 </t>
  </si>
  <si>
    <t>MN.9</t>
  </si>
  <si>
    <t>Petugas yang mengadakan belum tertib dan akuntabel</t>
  </si>
  <si>
    <t>Kekurangcermatan ULP</t>
  </si>
  <si>
    <t>Kekurangcermatan Bendahara Pengeluaran</t>
  </si>
  <si>
    <t>Padatnya agenda akademik Kaprodi</t>
  </si>
  <si>
    <t xml:space="preserve">Kesibukan PPK </t>
  </si>
  <si>
    <t>Dosen pengampu mengajukan bahan mendadak</t>
  </si>
  <si>
    <t>Perlu waktu jurusan/prodi untuk merekap pengajuan bahan praktek dari dosen pengampu</t>
  </si>
  <si>
    <t>Keterbatasan tenaga ULP dan kesibukan lain</t>
  </si>
  <si>
    <t>Birokrasi pengajuan bahan praktik yang terlalu panjang</t>
  </si>
  <si>
    <t>Kurang detailnya spek barang pada saat pengajuan pengajuan</t>
  </si>
  <si>
    <t>Kurangnya komunikasi ULP dengan pihak pelaksana/penanggungjawab mengenai kepastian spek barang</t>
  </si>
  <si>
    <t>Kurangnya anggaran</t>
  </si>
  <si>
    <t>Penegakan SOP pengajuan bahan masih lemah</t>
  </si>
  <si>
    <t>Belum terdapat SOP revisi pengadaan bahan praktek jika harus diadakan menggunakan uang pribadi</t>
  </si>
  <si>
    <t>Belum terdapat ketentuan pengadaan bahan praktek yang wajib dilengkapi tanda terima</t>
  </si>
  <si>
    <t>Belum terdapat revisi SOP pengadaan bahan praktek mengenai ketepatan waktu</t>
  </si>
  <si>
    <t>Belum diacunya pagu anggaran per mata kuliah</t>
  </si>
  <si>
    <t>Kekurangcermatan pengajuan bahan praktek dengan mempertimbangkan harga</t>
  </si>
  <si>
    <t>Bulanan</t>
  </si>
  <si>
    <t>Jarang Terjadi (2)</t>
  </si>
  <si>
    <t>Mengurangi kemungkinan &amp; dampak</t>
  </si>
  <si>
    <t xml:space="preserve">Mengurangi kemungkinan  </t>
  </si>
  <si>
    <t>Hampir Tidak Terjadi (1)</t>
  </si>
  <si>
    <t>Kadang-Kadang Terjadi (3)</t>
  </si>
  <si>
    <t>Mengurangi dampak</t>
  </si>
  <si>
    <t>Bulan Kapan??</t>
  </si>
  <si>
    <t>I (Januari s.d Maret 2023)</t>
  </si>
  <si>
    <t>Mereviu dan menghitung ulang usulan kebutuhan bahan praktek, merevisi &amp; mensosialisasikan SOP khusus Pengajuan dan Pengadaan Bahan Praktek</t>
  </si>
  <si>
    <t>Merevisi &amp; mensosialisasikan SOP khusus Pengajuan dan Pengadaan Bahan Praktek</t>
  </si>
  <si>
    <t>Belum terdapat revisi SOP Pengajuan Bahan Praktek mengenai lama verifikasi pengajuan bahan praktek oleh Kaprodi</t>
  </si>
  <si>
    <t>Belum terdapat revisi SOP khusus Pengadaan Bahan Praktek mengenai lama verifikasi pengajuan bahan praktek oleh PPK</t>
  </si>
  <si>
    <t>Merevisi &amp; mensosialisasikan SOP khusus Pengajuan dan Pengadaan Bahan Praktek, Merancang form tanda terima penyerahan bahan praktek dari ULP ke Dosen Pengampu</t>
  </si>
  <si>
    <t>Dokumen Reviu Usulan Kebutuhan Bahan Praktek, SOP Pengajuan dan Pengadaan Bahan Praktek (revisi)</t>
  </si>
  <si>
    <t>SOP Pengajuan dan Pengadaan Bahan Praktek (revisi)</t>
  </si>
  <si>
    <t>SOP Pengajuan dan Pengadaan Bahan Praktek (revisi), Form Tanda Terima</t>
  </si>
  <si>
    <t>Kesibukan kegiatan akademik</t>
  </si>
  <si>
    <t>Kesibukan kegiatan akademik, Perbedaan persepsi antar bagian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</si>
  <si>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</si>
  <si>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</si>
  <si>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</si>
  <si>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</si>
  <si>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</si>
  <si>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</si>
  <si>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</si>
  <si>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</si>
  <si>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</si>
  <si>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Kepala Bagian Umum</t>
  </si>
  <si>
    <t>Perpres 12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</si>
</sst>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rgb="FFFF0000"/>
      <name val="Arial"/>
      <family val="2"/>
    </font>
    <font>
      <i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rgb="FF333333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Arial"/>
      <family val="2"/>
    </font>
    <font>
      <sz val="12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i/>
      <sz val="11"/>
      <color rgb="FF000000"/>
      <name val="Bookman Old Style"/>
      <family val="1"/>
    </font>
    <font>
      <i/>
      <sz val="12"/>
      <color rgb="FF000000"/>
      <name val="Arial"/>
      <family val="2"/>
    </font>
    <font>
      <i/>
      <sz val="11"/>
      <color rgb="FF000000"/>
      <name val="Bookman Old Style"/>
      <family val="1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4"/>
      <color theme="1"/>
      <name val="Bookman Old Style"/>
      <family val="1"/>
    </font>
    <font>
      <sz val="8"/>
      <color rgb="FF000000"/>
      <name val="Bookman Old Style"/>
      <family val="1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Bookman Old Style"/>
      <family val="1"/>
    </font>
    <font>
      <b/>
      <i/>
      <sz val="16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Bookman Old Style"/>
      <family val="1"/>
    </font>
    <font>
      <sz val="10"/>
      <color rgb="FFFF0000"/>
      <name val="Calibri"/>
      <family val="2"/>
    </font>
    <font>
      <sz val="10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6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D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center" wrapText="1"/>
    </xf>
    <xf numFmtId="16" fontId="5" fillId="0" borderId="4" xfId="0" quotePrefix="1" applyNumberFormat="1" applyFont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6" fontId="5" fillId="0" borderId="10" xfId="0" quotePrefix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0" fillId="10" borderId="17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0" fillId="10" borderId="18" xfId="0" applyFill="1" applyBorder="1" applyAlignment="1">
      <alignment vertical="top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10" borderId="18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7" fillId="0" borderId="0" xfId="0" applyFont="1" applyAlignment="1">
      <alignment horizontal="left" vertical="center" indent="6"/>
    </xf>
    <xf numFmtId="0" fontId="19" fillId="0" borderId="0" xfId="0" applyFont="1" applyAlignment="1">
      <alignment horizontal="left" vertical="center" indent="6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Fill="1" applyBorder="1" applyAlignment="1"/>
    <xf numFmtId="0" fontId="22" fillId="10" borderId="13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vertical="top" wrapText="1"/>
    </xf>
    <xf numFmtId="0" fontId="0" fillId="10" borderId="14" xfId="0" applyFill="1" applyBorder="1" applyAlignment="1">
      <alignment vertical="top" wrapText="1"/>
    </xf>
    <xf numFmtId="0" fontId="21" fillId="10" borderId="17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left" vertical="center" indent="7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vertical="top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8"/>
    </xf>
    <xf numFmtId="0" fontId="17" fillId="0" borderId="0" xfId="0" applyFont="1" applyAlignment="1">
      <alignment horizontal="left" vertical="center" indent="1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2" fillId="1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8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29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left" indent="1"/>
    </xf>
    <xf numFmtId="0" fontId="28" fillId="10" borderId="18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10" borderId="17" xfId="0" applyFont="1" applyFill="1" applyBorder="1" applyAlignment="1">
      <alignment horizontal="center" vertical="center" wrapText="1"/>
    </xf>
    <xf numFmtId="0" fontId="34" fillId="1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/>
    <xf numFmtId="0" fontId="20" fillId="0" borderId="0" xfId="0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9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3" fillId="10" borderId="18" xfId="0" applyFont="1" applyFill="1" applyBorder="1" applyAlignment="1">
      <alignment vertical="top" wrapText="1"/>
    </xf>
    <xf numFmtId="0" fontId="35" fillId="10" borderId="18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vertical="top"/>
    </xf>
    <xf numFmtId="0" fontId="16" fillId="4" borderId="1" xfId="0" applyFont="1" applyFill="1" applyBorder="1" applyAlignment="1">
      <alignment horizontal="center" vertical="top" wrapText="1"/>
    </xf>
    <xf numFmtId="0" fontId="32" fillId="4" borderId="25" xfId="0" applyFont="1" applyFill="1" applyBorder="1" applyAlignment="1">
      <alignment vertical="top" wrapText="1"/>
    </xf>
    <xf numFmtId="0" fontId="28" fillId="4" borderId="25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0" xfId="0" applyFont="1" applyBorder="1" applyAlignment="1">
      <alignment wrapText="1"/>
    </xf>
    <xf numFmtId="0" fontId="39" fillId="0" borderId="0" xfId="0" applyFont="1" applyFill="1" applyBorder="1"/>
    <xf numFmtId="0" fontId="18" fillId="0" borderId="17" xfId="0" applyFont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2" fillId="10" borderId="0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4" borderId="26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16" fillId="14" borderId="1" xfId="0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vertical="top" wrapText="1"/>
    </xf>
    <xf numFmtId="0" fontId="28" fillId="4" borderId="15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top" wrapText="1"/>
    </xf>
    <xf numFmtId="0" fontId="32" fillId="18" borderId="1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0" borderId="17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vertical="top" wrapText="1"/>
    </xf>
    <xf numFmtId="0" fontId="31" fillId="19" borderId="18" xfId="0" applyFont="1" applyFill="1" applyBorder="1" applyAlignment="1">
      <alignment vertical="top" wrapText="1"/>
    </xf>
    <xf numFmtId="0" fontId="43" fillId="17" borderId="18" xfId="0" applyFont="1" applyFill="1" applyBorder="1" applyAlignment="1">
      <alignment horizontal="center" vertical="center" wrapText="1"/>
    </xf>
    <xf numFmtId="0" fontId="31" fillId="17" borderId="18" xfId="0" applyFont="1" applyFill="1" applyBorder="1" applyAlignment="1">
      <alignment vertical="top" wrapText="1"/>
    </xf>
    <xf numFmtId="0" fontId="31" fillId="10" borderId="18" xfId="0" applyFont="1" applyFill="1" applyBorder="1" applyAlignment="1">
      <alignment vertical="top" wrapText="1"/>
    </xf>
    <xf numFmtId="0" fontId="5" fillId="14" borderId="0" xfId="0" applyFont="1" applyFill="1" applyBorder="1" applyAlignment="1">
      <alignment vertical="top" wrapText="1"/>
    </xf>
    <xf numFmtId="0" fontId="34" fillId="20" borderId="18" xfId="0" applyFont="1" applyFill="1" applyBorder="1" applyAlignment="1">
      <alignment horizontal="left" vertical="top" wrapText="1"/>
    </xf>
    <xf numFmtId="0" fontId="34" fillId="4" borderId="18" xfId="0" applyFont="1" applyFill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14" borderId="18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4" fillId="0" borderId="0" xfId="0" applyFont="1" applyFill="1" applyBorder="1"/>
    <xf numFmtId="0" fontId="34" fillId="7" borderId="2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center" wrapText="1"/>
    </xf>
    <xf numFmtId="0" fontId="47" fillId="0" borderId="0" xfId="0" applyFont="1" applyFill="1" applyBorder="1" applyAlignment="1"/>
    <xf numFmtId="0" fontId="27" fillId="0" borderId="18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top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8" fillId="0" borderId="25" xfId="0" quotePrefix="1" applyFont="1" applyBorder="1" applyAlignment="1">
      <alignment vertical="top" wrapText="1"/>
    </xf>
    <xf numFmtId="0" fontId="52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47" fillId="0" borderId="0" xfId="0" applyFont="1"/>
    <xf numFmtId="0" fontId="39" fillId="14" borderId="1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6" fillId="14" borderId="18" xfId="0" applyFont="1" applyFill="1" applyBorder="1" applyAlignment="1">
      <alignment horizontal="center" vertical="center" wrapText="1"/>
    </xf>
    <xf numFmtId="0" fontId="48" fillId="14" borderId="25" xfId="0" applyFont="1" applyFill="1" applyBorder="1" applyAlignment="1">
      <alignment vertical="top" wrapText="1"/>
    </xf>
    <xf numFmtId="0" fontId="36" fillId="14" borderId="1" xfId="0" applyFont="1" applyFill="1" applyBorder="1" applyAlignment="1">
      <alignment horizontal="center" vertical="top" wrapText="1"/>
    </xf>
    <xf numFmtId="0" fontId="46" fillId="14" borderId="18" xfId="0" applyFont="1" applyFill="1" applyBorder="1" applyAlignment="1">
      <alignment horizontal="left" vertical="top" wrapText="1"/>
    </xf>
    <xf numFmtId="0" fontId="34" fillId="14" borderId="18" xfId="0" quotePrefix="1" applyFont="1" applyFill="1" applyBorder="1" applyAlignment="1">
      <alignment vertical="center" wrapText="1"/>
    </xf>
    <xf numFmtId="0" fontId="34" fillId="14" borderId="18" xfId="0" applyFont="1" applyFill="1" applyBorder="1" applyAlignment="1">
      <alignment vertical="center" wrapText="1"/>
    </xf>
    <xf numFmtId="0" fontId="46" fillId="14" borderId="18" xfId="0" applyFont="1" applyFill="1" applyBorder="1" applyAlignment="1">
      <alignment horizontal="left" vertical="center" wrapText="1"/>
    </xf>
    <xf numFmtId="0" fontId="48" fillId="14" borderId="25" xfId="0" applyFont="1" applyFill="1" applyBorder="1" applyAlignment="1">
      <alignment horizontal="center" vertical="center" wrapText="1"/>
    </xf>
    <xf numFmtId="0" fontId="27" fillId="14" borderId="18" xfId="0" quotePrefix="1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vertical="center" wrapText="1"/>
    </xf>
    <xf numFmtId="0" fontId="27" fillId="14" borderId="25" xfId="0" applyFont="1" applyFill="1" applyBorder="1" applyAlignment="1">
      <alignment vertical="center" wrapText="1"/>
    </xf>
    <xf numFmtId="0" fontId="27" fillId="14" borderId="1" xfId="0" applyFont="1" applyFill="1" applyBorder="1" applyAlignment="1">
      <alignment vertical="top" wrapText="1"/>
    </xf>
    <xf numFmtId="0" fontId="27" fillId="14" borderId="18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46" fillId="14" borderId="1" xfId="0" applyFont="1" applyFill="1" applyBorder="1" applyAlignment="1">
      <alignment horizontal="center" vertical="center" wrapText="1"/>
    </xf>
    <xf numFmtId="0" fontId="34" fillId="14" borderId="18" xfId="0" applyFont="1" applyFill="1" applyBorder="1" applyAlignment="1">
      <alignment horizontal="left" vertical="top" wrapText="1"/>
    </xf>
    <xf numFmtId="0" fontId="34" fillId="14" borderId="18" xfId="0" applyFont="1" applyFill="1" applyBorder="1" applyAlignment="1">
      <alignment horizontal="center" vertical="center" wrapText="1"/>
    </xf>
    <xf numFmtId="0" fontId="19" fillId="14" borderId="1" xfId="0" quotePrefix="1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top" wrapText="1"/>
    </xf>
    <xf numFmtId="0" fontId="34" fillId="22" borderId="18" xfId="0" applyFont="1" applyFill="1" applyBorder="1" applyAlignment="1">
      <alignment horizontal="left" vertical="top" wrapText="1"/>
    </xf>
    <xf numFmtId="0" fontId="34" fillId="22" borderId="20" xfId="0" applyFont="1" applyFill="1" applyBorder="1" applyAlignment="1">
      <alignment horizontal="left" vertical="top" wrapText="1"/>
    </xf>
    <xf numFmtId="0" fontId="41" fillId="22" borderId="8" xfId="0" applyFont="1" applyFill="1" applyBorder="1" applyAlignment="1">
      <alignment horizontal="center" vertical="top" wrapText="1"/>
    </xf>
    <xf numFmtId="0" fontId="34" fillId="22" borderId="28" xfId="0" applyFont="1" applyFill="1" applyBorder="1" applyAlignment="1">
      <alignment horizontal="center" vertical="top" wrapText="1"/>
    </xf>
    <xf numFmtId="0" fontId="34" fillId="22" borderId="18" xfId="0" applyFont="1" applyFill="1" applyBorder="1" applyAlignment="1">
      <alignment horizontal="center" vertical="center" wrapText="1"/>
    </xf>
    <xf numFmtId="0" fontId="34" fillId="22" borderId="18" xfId="0" quotePrefix="1" applyFont="1" applyFill="1" applyBorder="1" applyAlignment="1">
      <alignment horizontal="center" vertical="center" wrapText="1"/>
    </xf>
    <xf numFmtId="0" fontId="34" fillId="22" borderId="20" xfId="0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top" wrapText="1"/>
    </xf>
    <xf numFmtId="0" fontId="34" fillId="22" borderId="25" xfId="0" quotePrefix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left" vertical="top" wrapText="1"/>
    </xf>
    <xf numFmtId="0" fontId="42" fillId="14" borderId="10" xfId="0" applyFont="1" applyFill="1" applyBorder="1" applyAlignment="1">
      <alignment horizontal="left" vertical="top" wrapText="1"/>
    </xf>
    <xf numFmtId="0" fontId="0" fillId="0" borderId="0" xfId="0"/>
    <xf numFmtId="0" fontId="16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14" borderId="8" xfId="0" applyFont="1" applyFill="1" applyBorder="1" applyAlignment="1">
      <alignment horizontal="left" vertical="top" wrapText="1"/>
    </xf>
    <xf numFmtId="0" fontId="48" fillId="17" borderId="25" xfId="0" applyFont="1" applyFill="1" applyBorder="1" applyAlignment="1">
      <alignment horizontal="center" vertical="center" wrapText="1"/>
    </xf>
    <xf numFmtId="0" fontId="48" fillId="17" borderId="24" xfId="0" applyFont="1" applyFill="1" applyBorder="1" applyAlignment="1">
      <alignment horizontal="center" vertical="center" wrapText="1"/>
    </xf>
    <xf numFmtId="0" fontId="48" fillId="17" borderId="1" xfId="0" quotePrefix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9" fontId="42" fillId="0" borderId="3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14" borderId="10" xfId="0" applyFont="1" applyFill="1" applyBorder="1" applyAlignment="1">
      <alignment vertical="top" wrapText="1"/>
    </xf>
    <xf numFmtId="0" fontId="53" fillId="18" borderId="27" xfId="0" applyFont="1" applyFill="1" applyBorder="1" applyAlignment="1">
      <alignment horizontal="center" vertical="top" wrapText="1"/>
    </xf>
    <xf numFmtId="0" fontId="53" fillId="18" borderId="31" xfId="0" applyFont="1" applyFill="1" applyBorder="1" applyAlignment="1">
      <alignment horizontal="center" vertical="top" wrapText="1"/>
    </xf>
    <xf numFmtId="0" fontId="5" fillId="23" borderId="1" xfId="0" applyFont="1" applyFill="1" applyBorder="1" applyAlignment="1">
      <alignment horizontal="center" vertical="center" wrapText="1"/>
    </xf>
    <xf numFmtId="0" fontId="54" fillId="17" borderId="12" xfId="0" applyFont="1" applyFill="1" applyBorder="1" applyAlignment="1">
      <alignment horizontal="center" vertical="center" wrapText="1"/>
    </xf>
    <xf numFmtId="0" fontId="54" fillId="17" borderId="25" xfId="0" quotePrefix="1" applyFont="1" applyFill="1" applyBorder="1" applyAlignment="1">
      <alignment horizontal="left" vertical="center" wrapText="1"/>
    </xf>
    <xf numFmtId="0" fontId="54" fillId="17" borderId="25" xfId="0" applyFont="1" applyFill="1" applyBorder="1" applyAlignment="1">
      <alignment horizontal="center" vertical="center" wrapText="1"/>
    </xf>
    <xf numFmtId="0" fontId="54" fillId="17" borderId="1" xfId="0" applyFont="1" applyFill="1" applyBorder="1" applyAlignment="1">
      <alignment horizontal="center" vertical="center" wrapText="1"/>
    </xf>
    <xf numFmtId="0" fontId="54" fillId="17" borderId="16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top" wrapText="1"/>
    </xf>
    <xf numFmtId="0" fontId="54" fillId="17" borderId="24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left" vertical="center" wrapText="1"/>
    </xf>
    <xf numFmtId="0" fontId="32" fillId="18" borderId="33" xfId="0" applyFont="1" applyFill="1" applyBorder="1" applyAlignment="1">
      <alignment horizontal="center" vertical="center" wrapText="1"/>
    </xf>
    <xf numFmtId="0" fontId="32" fillId="18" borderId="32" xfId="0" applyFont="1" applyFill="1" applyBorder="1" applyAlignment="1">
      <alignment horizontal="center" vertical="center" wrapText="1"/>
    </xf>
    <xf numFmtId="0" fontId="32" fillId="18" borderId="2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32" fillId="18" borderId="30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top" wrapText="1"/>
    </xf>
    <xf numFmtId="0" fontId="36" fillId="14" borderId="18" xfId="0" applyFont="1" applyFill="1" applyBorder="1" applyAlignment="1">
      <alignment horizontal="center" vertical="top" wrapText="1"/>
    </xf>
    <xf numFmtId="0" fontId="34" fillId="4" borderId="18" xfId="0" applyFont="1" applyFill="1" applyBorder="1" applyAlignment="1">
      <alignment vertical="top" wrapText="1"/>
    </xf>
    <xf numFmtId="0" fontId="34" fillId="7" borderId="1" xfId="0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34" fillId="15" borderId="18" xfId="0" applyFont="1" applyFill="1" applyBorder="1" applyAlignment="1">
      <alignment horizontal="center" vertical="center" wrapText="1"/>
    </xf>
    <xf numFmtId="0" fontId="41" fillId="22" borderId="34" xfId="0" applyFont="1" applyFill="1" applyBorder="1" applyAlignment="1">
      <alignment horizontal="center" vertical="top" wrapText="1"/>
    </xf>
    <xf numFmtId="0" fontId="34" fillId="4" borderId="1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42" fillId="1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53" fillId="18" borderId="8" xfId="0" applyFont="1" applyFill="1" applyBorder="1" applyAlignment="1">
      <alignment horizontal="center" vertical="top" wrapText="1"/>
    </xf>
    <xf numFmtId="0" fontId="53" fillId="18" borderId="5" xfId="0" applyFont="1" applyFill="1" applyBorder="1" applyAlignment="1">
      <alignment horizontal="center" vertical="top" wrapText="1"/>
    </xf>
    <xf numFmtId="0" fontId="53" fillId="18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14" borderId="8" xfId="0" applyFont="1" applyFill="1" applyBorder="1" applyAlignment="1">
      <alignment horizontal="left" vertical="top" wrapText="1"/>
    </xf>
    <xf numFmtId="0" fontId="16" fillId="14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14" borderId="5" xfId="0" applyFont="1" applyFill="1" applyBorder="1" applyAlignment="1">
      <alignment horizontal="left" vertical="top" wrapText="1"/>
    </xf>
    <xf numFmtId="0" fontId="43" fillId="17" borderId="12" xfId="0" applyFont="1" applyFill="1" applyBorder="1" applyAlignment="1">
      <alignment horizontal="center" vertical="center" wrapText="1"/>
    </xf>
    <xf numFmtId="0" fontId="43" fillId="17" borderId="13" xfId="0" applyFont="1" applyFill="1" applyBorder="1" applyAlignment="1">
      <alignment horizontal="center" vertical="center" wrapText="1"/>
    </xf>
    <xf numFmtId="0" fontId="43" fillId="17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43" fillId="19" borderId="21" xfId="0" applyFont="1" applyFill="1" applyBorder="1" applyAlignment="1">
      <alignment horizontal="center" vertical="center" wrapText="1"/>
    </xf>
    <xf numFmtId="0" fontId="43" fillId="19" borderId="19" xfId="0" applyFont="1" applyFill="1" applyBorder="1" applyAlignment="1">
      <alignment horizontal="center" vertical="center" wrapText="1"/>
    </xf>
    <xf numFmtId="0" fontId="43" fillId="19" borderId="16" xfId="0" applyFont="1" applyFill="1" applyBorder="1" applyAlignment="1">
      <alignment horizontal="center" vertical="center" wrapText="1"/>
    </xf>
    <xf numFmtId="0" fontId="43" fillId="19" borderId="22" xfId="0" applyFont="1" applyFill="1" applyBorder="1" applyAlignment="1">
      <alignment horizontal="center" vertical="center" wrapText="1"/>
    </xf>
    <xf numFmtId="0" fontId="43" fillId="19" borderId="20" xfId="0" applyFont="1" applyFill="1" applyBorder="1" applyAlignment="1">
      <alignment horizontal="center" vertical="center" wrapText="1"/>
    </xf>
    <xf numFmtId="0" fontId="43" fillId="19" borderId="18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43" fillId="17" borderId="19" xfId="0" applyFont="1" applyFill="1" applyBorder="1" applyAlignment="1">
      <alignment horizontal="center" vertical="center" wrapText="1"/>
    </xf>
    <xf numFmtId="0" fontId="43" fillId="17" borderId="16" xfId="0" applyFont="1" applyFill="1" applyBorder="1" applyAlignment="1">
      <alignment horizontal="center" vertical="center" wrapText="1"/>
    </xf>
    <xf numFmtId="0" fontId="43" fillId="17" borderId="22" xfId="0" applyFont="1" applyFill="1" applyBorder="1" applyAlignment="1">
      <alignment horizontal="center" vertical="center" wrapText="1"/>
    </xf>
    <xf numFmtId="0" fontId="43" fillId="17" borderId="20" xfId="0" applyFont="1" applyFill="1" applyBorder="1" applyAlignment="1">
      <alignment horizontal="center" vertical="center" wrapText="1"/>
    </xf>
    <xf numFmtId="0" fontId="43" fillId="17" borderId="18" xfId="0" applyFont="1" applyFill="1" applyBorder="1" applyAlignment="1">
      <alignment horizontal="center" vertical="center" wrapText="1"/>
    </xf>
    <xf numFmtId="0" fontId="43" fillId="10" borderId="21" xfId="0" applyFont="1" applyFill="1" applyBorder="1" applyAlignment="1">
      <alignment horizontal="center" vertical="center" wrapText="1"/>
    </xf>
    <xf numFmtId="0" fontId="43" fillId="10" borderId="19" xfId="0" applyFont="1" applyFill="1" applyBorder="1" applyAlignment="1">
      <alignment horizontal="center" vertical="center" wrapText="1"/>
    </xf>
    <xf numFmtId="0" fontId="43" fillId="10" borderId="16" xfId="0" applyFont="1" applyFill="1" applyBorder="1" applyAlignment="1">
      <alignment horizontal="center" vertical="center" wrapText="1"/>
    </xf>
    <xf numFmtId="0" fontId="43" fillId="10" borderId="22" xfId="0" applyFont="1" applyFill="1" applyBorder="1" applyAlignment="1">
      <alignment horizontal="center" vertical="center" wrapText="1"/>
    </xf>
    <xf numFmtId="0" fontId="43" fillId="10" borderId="20" xfId="0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0" fontId="43" fillId="10" borderId="13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0" fontId="31" fillId="10" borderId="14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4" fillId="21" borderId="2" xfId="0" applyFont="1" applyFill="1" applyBorder="1" applyAlignment="1">
      <alignment horizontal="center"/>
    </xf>
    <xf numFmtId="0" fontId="44" fillId="21" borderId="3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10" borderId="21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53" fillId="14" borderId="0" xfId="0" applyFont="1" applyFill="1" applyAlignment="1">
      <alignment horizontal="center" vertical="center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10" borderId="13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35" fillId="10" borderId="12" xfId="0" applyFont="1" applyFill="1" applyBorder="1" applyAlignment="1">
      <alignment vertical="center" wrapText="1"/>
    </xf>
    <xf numFmtId="0" fontId="35" fillId="10" borderId="13" xfId="0" applyFont="1" applyFill="1" applyBorder="1" applyAlignment="1">
      <alignment vertical="center" wrapText="1"/>
    </xf>
    <xf numFmtId="0" fontId="35" fillId="10" borderId="14" xfId="0" applyFont="1" applyFill="1" applyBorder="1" applyAlignment="1">
      <alignment vertical="center" wrapText="1"/>
    </xf>
    <xf numFmtId="0" fontId="35" fillId="10" borderId="12" xfId="0" applyFont="1" applyFill="1" applyBorder="1" applyAlignment="1">
      <alignment horizontal="center" vertical="center" wrapText="1"/>
    </xf>
    <xf numFmtId="0" fontId="35" fillId="10" borderId="13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27" fillId="17" borderId="20" xfId="0" quotePrefix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6" fillId="14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00"/>
      <color rgb="FFFF9A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1037166</xdr:colOff>
      <xdr:row>1</xdr:row>
      <xdr:rowOff>137583</xdr:rowOff>
    </xdr:from>
    <xdr:to>
      <xdr:col>3</xdr:col>
      <xdr:colOff>1047750</xdr:colOff>
      <xdr:row>7</xdr:row>
      <xdr:rowOff>0</xdr:rowOff>
    </xdr:to>
    <xdr:cxnSp macro="">
      <xdr:nvCxnSpPr>
        <xdr:cNvPr id="3" name="Straight Connector 2"/>
        <xdr:cNvCxnSpPr/>
      </xdr:nvCxnSpPr>
      <xdr:spPr>
        <a:xfrm>
          <a:off x="3852333" y="444500"/>
          <a:ext cx="10584" cy="2084917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1037166</xdr:colOff>
      <xdr:row>6</xdr:row>
      <xdr:rowOff>444499</xdr:rowOff>
    </xdr:from>
    <xdr:to>
      <xdr:col>4</xdr:col>
      <xdr:colOff>1068917</xdr:colOff>
      <xdr:row>6</xdr:row>
      <xdr:rowOff>444500</xdr:rowOff>
    </xdr:to>
    <xdr:cxnSp macro="">
      <xdr:nvCxnSpPr>
        <xdr:cNvPr id="4" name="Straight Connector 3"/>
        <xdr:cNvCxnSpPr/>
      </xdr:nvCxnSpPr>
      <xdr:spPr>
        <a:xfrm flipV="1">
          <a:off x="3852333" y="2508249"/>
          <a:ext cx="1090084" cy="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1068916</xdr:colOff>
      <xdr:row>7</xdr:row>
      <xdr:rowOff>698499</xdr:rowOff>
    </xdr:from>
    <xdr:to>
      <xdr:col>5</xdr:col>
      <xdr:colOff>1079500</xdr:colOff>
      <xdr:row>7</xdr:row>
      <xdr:rowOff>698500</xdr:rowOff>
    </xdr:to>
    <xdr:cxnSp macro="">
      <xdr:nvCxnSpPr>
        <xdr:cNvPr id="7" name="Straight Connector 6"/>
        <xdr:cNvCxnSpPr/>
      </xdr:nvCxnSpPr>
      <xdr:spPr>
        <a:xfrm flipV="1">
          <a:off x="4942416" y="3227916"/>
          <a:ext cx="1090084" cy="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1090083</xdr:colOff>
      <xdr:row>8</xdr:row>
      <xdr:rowOff>571501</xdr:rowOff>
    </xdr:from>
    <xdr:to>
      <xdr:col>6</xdr:col>
      <xdr:colOff>1079500</xdr:colOff>
      <xdr:row>8</xdr:row>
      <xdr:rowOff>571502</xdr:rowOff>
    </xdr:to>
    <xdr:cxnSp macro="">
      <xdr:nvCxnSpPr>
        <xdr:cNvPr id="8" name="Straight Connector 7"/>
        <xdr:cNvCxnSpPr/>
      </xdr:nvCxnSpPr>
      <xdr:spPr>
        <a:xfrm flipV="1">
          <a:off x="6043083" y="3810001"/>
          <a:ext cx="1090084" cy="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1068918</xdr:colOff>
      <xdr:row>6</xdr:row>
      <xdr:rowOff>423336</xdr:rowOff>
    </xdr:from>
    <xdr:to>
      <xdr:col>4</xdr:col>
      <xdr:colOff>1068919</xdr:colOff>
      <xdr:row>8</xdr:row>
      <xdr:rowOff>10584</xdr:rowOff>
    </xdr:to>
    <xdr:cxnSp macro="">
      <xdr:nvCxnSpPr>
        <xdr:cNvPr id="9" name="Straight Connector 8"/>
        <xdr:cNvCxnSpPr/>
      </xdr:nvCxnSpPr>
      <xdr:spPr>
        <a:xfrm flipV="1">
          <a:off x="4942418" y="2487086"/>
          <a:ext cx="1" cy="761998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1090083</xdr:colOff>
      <xdr:row>7</xdr:row>
      <xdr:rowOff>666750</xdr:rowOff>
    </xdr:from>
    <xdr:to>
      <xdr:col>5</xdr:col>
      <xdr:colOff>1090084</xdr:colOff>
      <xdr:row>9</xdr:row>
      <xdr:rowOff>10584</xdr:rowOff>
    </xdr:to>
    <xdr:cxnSp macro="">
      <xdr:nvCxnSpPr>
        <xdr:cNvPr id="11" name="Straight Connector 10"/>
        <xdr:cNvCxnSpPr/>
      </xdr:nvCxnSpPr>
      <xdr:spPr>
        <a:xfrm flipV="1">
          <a:off x="6043083" y="3196167"/>
          <a:ext cx="1" cy="63500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1068916</xdr:colOff>
      <xdr:row>8</xdr:row>
      <xdr:rowOff>550334</xdr:rowOff>
    </xdr:from>
    <xdr:to>
      <xdr:col>6</xdr:col>
      <xdr:colOff>1068917</xdr:colOff>
      <xdr:row>11</xdr:row>
      <xdr:rowOff>635000</xdr:rowOff>
    </xdr:to>
    <xdr:cxnSp macro="">
      <xdr:nvCxnSpPr>
        <xdr:cNvPr id="13" name="Straight Connector 12"/>
        <xdr:cNvCxnSpPr/>
      </xdr:nvCxnSpPr>
      <xdr:spPr>
        <a:xfrm flipH="1">
          <a:off x="7122583" y="3788834"/>
          <a:ext cx="1" cy="1513416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</xdr:row>
      <xdr:rowOff>116417</xdr:rowOff>
    </xdr:from>
    <xdr:to>
      <xdr:col>8</xdr:col>
      <xdr:colOff>550333</xdr:colOff>
      <xdr:row>11</xdr:row>
      <xdr:rowOff>127000</xdr:rowOff>
    </xdr:to>
    <xdr:cxnSp macro="">
      <xdr:nvCxnSpPr>
        <xdr:cNvPr id="16" name="Straight Arrow Connector 15"/>
        <xdr:cNvCxnSpPr/>
      </xdr:nvCxnSpPr>
      <xdr:spPr>
        <a:xfrm flipH="1" flipV="1">
          <a:off x="7260167" y="4783667"/>
          <a:ext cx="1545166" cy="10583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624420</xdr:colOff>
      <xdr:row>10</xdr:row>
      <xdr:rowOff>63498</xdr:rowOff>
    </xdr:from>
    <xdr:to>
      <xdr:col>11</xdr:col>
      <xdr:colOff>95253</xdr:colOff>
      <xdr:row>11</xdr:row>
      <xdr:rowOff>433915</xdr:rowOff>
    </xdr:to>
    <xdr:sp macro="" textlink="">
      <xdr:nvSpPr>
        <xdr:cNvPr id="17" name="TextBox 16"/>
        <xdr:cNvSpPr txBox="1"/>
      </xdr:nvSpPr>
      <xdr:spPr>
        <a:xfrm>
          <a:off x="8879420" y="4497915"/>
          <a:ext cx="2042583" cy="603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Garis </a:t>
          </a:r>
          <a:r>
            <a:rPr lang="en-US" sz="1400" b="1" i="1"/>
            <a:t>Risk Tolerance</a:t>
          </a:r>
          <a:r>
            <a:rPr lang="en-US" sz="1400" b="1"/>
            <a:t>/ Toleransi Risiko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8"/>
  <sheetViews>
    <sheetView topLeftCell="A12" zoomScale="141" zoomScaleNormal="90" workbookViewId="0">
      <selection activeCell="B15" sqref="B15"/>
    </sheetView>
  </sheetViews>
  <sheetFormatPr defaultColWidth="11.25" defaultRowHeight="18" x14ac:dyDescent="0.25"/>
  <cols>
    <col min="1" max="1" width="28.75" style="9" customWidth="1"/>
    <col min="2" max="2" width="62.75" style="9" customWidth="1"/>
    <col min="3" max="16384" width="11.25" style="9"/>
  </cols>
  <sheetData>
    <row r="1" spans="1:3" s="49" customFormat="1" ht="26.25" x14ac:dyDescent="0.25">
      <c r="A1" s="315" t="s">
        <v>105</v>
      </c>
      <c r="B1" s="315"/>
    </row>
    <row r="2" spans="1:3" ht="18.75" thickBot="1" x14ac:dyDescent="0.3"/>
    <row r="3" spans="1:3" ht="24" thickBot="1" x14ac:dyDescent="0.3">
      <c r="A3" s="320" t="s">
        <v>89</v>
      </c>
      <c r="B3" s="320"/>
    </row>
    <row r="4" spans="1:3" s="49" customFormat="1" ht="18.75" thickBot="1" x14ac:dyDescent="0.3">
      <c r="A4" s="314" t="s">
        <v>96</v>
      </c>
      <c r="B4" s="314"/>
    </row>
    <row r="5" spans="1:3" ht="18.75" thickBot="1" x14ac:dyDescent="0.3">
      <c r="A5" s="12" t="s">
        <v>97</v>
      </c>
      <c r="B5" s="12" t="s">
        <v>403</v>
      </c>
    </row>
    <row r="6" spans="1:3" s="49" customFormat="1" ht="18.75" thickBot="1" x14ac:dyDescent="0.3">
      <c r="A6" s="12" t="s">
        <v>98</v>
      </c>
      <c r="B6" s="12" t="s">
        <v>404</v>
      </c>
    </row>
    <row r="7" spans="1:3" s="49" customFormat="1" ht="19.5" customHeight="1" thickBot="1" x14ac:dyDescent="0.3">
      <c r="A7" s="12" t="s">
        <v>99</v>
      </c>
      <c r="B7" s="273" t="s">
        <v>405</v>
      </c>
    </row>
    <row r="8" spans="1:3" ht="252" x14ac:dyDescent="0.25">
      <c r="A8" s="46" t="s">
        <v>100</v>
      </c>
      <c r="B8" s="7" t="s">
        <v>406</v>
      </c>
    </row>
    <row r="9" spans="1:3" ht="18.75" thickBot="1" x14ac:dyDescent="0.3">
      <c r="A9" s="10" t="s">
        <v>0</v>
      </c>
      <c r="B9" s="8" t="s">
        <v>397</v>
      </c>
    </row>
    <row r="11" spans="1:3" s="49" customFormat="1" ht="18.75" thickBot="1" x14ac:dyDescent="0.3">
      <c r="A11" s="314" t="s">
        <v>101</v>
      </c>
      <c r="B11" s="314"/>
    </row>
    <row r="12" spans="1:3" s="49" customFormat="1" ht="18.75" thickBot="1" x14ac:dyDescent="0.3">
      <c r="A12" s="180" t="s">
        <v>371</v>
      </c>
      <c r="B12" s="12" t="s">
        <v>403</v>
      </c>
    </row>
    <row r="13" spans="1:3" s="49" customFormat="1" ht="18.75" thickBot="1" x14ac:dyDescent="0.3">
      <c r="A13" s="180" t="s">
        <v>372</v>
      </c>
      <c r="B13" s="12" t="s">
        <v>404</v>
      </c>
    </row>
    <row r="14" spans="1:3" s="49" customFormat="1" ht="20.25" customHeight="1" thickBot="1" x14ac:dyDescent="0.3">
      <c r="A14" s="180" t="s">
        <v>373</v>
      </c>
      <c r="B14" s="273" t="s">
        <v>405</v>
      </c>
      <c r="C14" s="49" t="s">
        <v>475</v>
      </c>
    </row>
    <row r="15" spans="1:3" s="49" customFormat="1" ht="183" customHeight="1" x14ac:dyDescent="0.25">
      <c r="A15" s="46" t="s">
        <v>100</v>
      </c>
      <c r="B15" s="7" t="s">
        <v>102</v>
      </c>
    </row>
    <row r="16" spans="1:3" s="49" customFormat="1" ht="18.75" thickBot="1" x14ac:dyDescent="0.3">
      <c r="A16" s="47" t="s">
        <v>0</v>
      </c>
      <c r="B16" s="8" t="s">
        <v>397</v>
      </c>
    </row>
    <row r="17" spans="1:2" s="49" customFormat="1" ht="18.75" thickBot="1" x14ac:dyDescent="0.3">
      <c r="A17" s="52"/>
      <c r="B17" s="52"/>
    </row>
    <row r="18" spans="1:2" ht="21" thickBot="1" x14ac:dyDescent="0.3">
      <c r="A18" s="316" t="s">
        <v>103</v>
      </c>
      <c r="B18" s="317"/>
    </row>
    <row r="19" spans="1:2" ht="18.75" thickBot="1" x14ac:dyDescent="0.3">
      <c r="A19" s="318" t="s">
        <v>93</v>
      </c>
      <c r="B19" s="319"/>
    </row>
    <row r="20" spans="1:2" ht="21" customHeight="1" thickBot="1" x14ac:dyDescent="0.3">
      <c r="A20" s="10" t="s">
        <v>94</v>
      </c>
      <c r="B20" s="273" t="s">
        <v>472</v>
      </c>
    </row>
    <row r="21" spans="1:2" ht="260.45" customHeight="1" x14ac:dyDescent="0.25">
      <c r="A21" s="45" t="s">
        <v>95</v>
      </c>
      <c r="B21" s="227" t="s">
        <v>462</v>
      </c>
    </row>
    <row r="22" spans="1:2" ht="18.75" thickBot="1" x14ac:dyDescent="0.3">
      <c r="A22" s="10" t="s">
        <v>0</v>
      </c>
      <c r="B22" s="8" t="s">
        <v>369</v>
      </c>
    </row>
    <row r="23" spans="1:2" ht="18.75" thickBot="1" x14ac:dyDescent="0.3"/>
    <row r="24" spans="1:2" ht="24" thickBot="1" x14ac:dyDescent="0.3">
      <c r="A24" s="321" t="s">
        <v>104</v>
      </c>
      <c r="B24" s="322"/>
    </row>
    <row r="25" spans="1:2" ht="18.75" thickBot="1" x14ac:dyDescent="0.3">
      <c r="A25" s="314" t="s">
        <v>90</v>
      </c>
      <c r="B25" s="314"/>
    </row>
    <row r="26" spans="1:2" ht="18.75" thickBot="1" x14ac:dyDescent="0.3">
      <c r="A26" s="10" t="s">
        <v>91</v>
      </c>
      <c r="B26" s="243" t="s">
        <v>473</v>
      </c>
    </row>
    <row r="27" spans="1:2" ht="202.5" customHeight="1" x14ac:dyDescent="0.25">
      <c r="A27" s="45" t="s">
        <v>92</v>
      </c>
      <c r="B27" s="7" t="s">
        <v>106</v>
      </c>
    </row>
    <row r="28" spans="1:2" ht="18.75" thickBot="1" x14ac:dyDescent="0.3">
      <c r="A28" s="10" t="s">
        <v>0</v>
      </c>
      <c r="B28" s="8" t="s">
        <v>397</v>
      </c>
    </row>
  </sheetData>
  <mergeCells count="8">
    <mergeCell ref="A25:B25"/>
    <mergeCell ref="A4:B4"/>
    <mergeCell ref="A11:B11"/>
    <mergeCell ref="A1:B1"/>
    <mergeCell ref="A18:B18"/>
    <mergeCell ref="A19:B19"/>
    <mergeCell ref="A3:B3"/>
    <mergeCell ref="A24:B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1"/>
  <sheetViews>
    <sheetView topLeftCell="A7" zoomScale="70" zoomScaleNormal="70" workbookViewId="0">
      <selection activeCell="E9" sqref="E9"/>
    </sheetView>
  </sheetViews>
  <sheetFormatPr defaultColWidth="11.25" defaultRowHeight="45" customHeight="1" x14ac:dyDescent="0.25"/>
  <cols>
    <col min="1" max="1" width="6.25" style="72" customWidth="1"/>
    <col min="2" max="2" width="28.125" style="136" bestFit="1" customWidth="1"/>
    <col min="3" max="7" width="35.75" style="72" customWidth="1"/>
    <col min="8" max="16384" width="11.25" style="136"/>
  </cols>
  <sheetData>
    <row r="1" spans="1:7" ht="30" customHeight="1" x14ac:dyDescent="0.25">
      <c r="A1" s="137"/>
      <c r="B1" s="137"/>
      <c r="C1" s="137"/>
      <c r="D1" s="137"/>
      <c r="E1" s="137"/>
      <c r="F1" s="137"/>
      <c r="G1" s="137"/>
    </row>
    <row r="2" spans="1:7" s="3" customFormat="1" ht="20.25" x14ac:dyDescent="0.25">
      <c r="A2" s="331" t="s">
        <v>366</v>
      </c>
      <c r="B2" s="331"/>
      <c r="C2" s="331"/>
      <c r="D2" s="331"/>
      <c r="E2" s="331"/>
      <c r="F2" s="331"/>
      <c r="G2" s="331"/>
    </row>
    <row r="3" spans="1:7" ht="30" customHeight="1" x14ac:dyDescent="0.25">
      <c r="A3" s="137"/>
      <c r="B3" s="137"/>
      <c r="C3" s="137"/>
      <c r="D3" s="137"/>
      <c r="E3" s="137"/>
      <c r="F3" s="137"/>
      <c r="G3" s="137"/>
    </row>
    <row r="4" spans="1:7" ht="30" customHeight="1" thickBot="1" x14ac:dyDescent="0.3">
      <c r="A4" s="138"/>
      <c r="B4" s="139"/>
      <c r="C4" s="140"/>
      <c r="D4" s="140"/>
      <c r="E4" s="140"/>
      <c r="F4" s="140"/>
      <c r="G4" s="140"/>
    </row>
    <row r="5" spans="1:7" ht="43.15" customHeight="1" thickBot="1" x14ac:dyDescent="0.3">
      <c r="A5" s="338" t="s">
        <v>334</v>
      </c>
      <c r="B5" s="338" t="s">
        <v>57</v>
      </c>
      <c r="C5" s="340" t="s">
        <v>59</v>
      </c>
      <c r="D5" s="341"/>
      <c r="E5" s="341"/>
      <c r="F5" s="341"/>
      <c r="G5" s="342"/>
    </row>
    <row r="6" spans="1:7" ht="43.15" customHeight="1" thickBot="1" x14ac:dyDescent="0.3">
      <c r="A6" s="339"/>
      <c r="B6" s="339"/>
      <c r="C6" s="141" t="s">
        <v>335</v>
      </c>
      <c r="D6" s="141" t="s">
        <v>336</v>
      </c>
      <c r="E6" s="141" t="s">
        <v>337</v>
      </c>
      <c r="F6" s="141" t="s">
        <v>338</v>
      </c>
      <c r="G6" s="141" t="s">
        <v>339</v>
      </c>
    </row>
    <row r="7" spans="1:7" ht="70.900000000000006" customHeight="1" thickBot="1" x14ac:dyDescent="0.3">
      <c r="A7" s="143">
        <v>1</v>
      </c>
      <c r="B7" s="142" t="s">
        <v>126</v>
      </c>
      <c r="C7" s="142" t="s">
        <v>340</v>
      </c>
      <c r="D7" s="142" t="s">
        <v>341</v>
      </c>
      <c r="E7" s="142" t="s">
        <v>342</v>
      </c>
      <c r="F7" s="142" t="s">
        <v>357</v>
      </c>
      <c r="G7" s="142" t="s">
        <v>358</v>
      </c>
    </row>
    <row r="8" spans="1:7" ht="130.15" customHeight="1" thickBot="1" x14ac:dyDescent="0.3">
      <c r="A8" s="143">
        <v>2</v>
      </c>
      <c r="B8" s="142" t="s">
        <v>127</v>
      </c>
      <c r="C8" s="142" t="s">
        <v>363</v>
      </c>
      <c r="D8" s="142" t="s">
        <v>364</v>
      </c>
      <c r="E8" s="142" t="s">
        <v>365</v>
      </c>
      <c r="F8" s="142" t="s">
        <v>359</v>
      </c>
      <c r="G8" s="142" t="s">
        <v>360</v>
      </c>
    </row>
    <row r="9" spans="1:7" ht="102" customHeight="1" thickBot="1" x14ac:dyDescent="0.3">
      <c r="A9" s="143">
        <v>3</v>
      </c>
      <c r="B9" s="142" t="s">
        <v>343</v>
      </c>
      <c r="C9" s="142" t="s">
        <v>344</v>
      </c>
      <c r="D9" s="142" t="s">
        <v>345</v>
      </c>
      <c r="E9" s="142" t="s">
        <v>346</v>
      </c>
      <c r="F9" s="142" t="s">
        <v>361</v>
      </c>
      <c r="G9" s="142" t="s">
        <v>347</v>
      </c>
    </row>
    <row r="10" spans="1:7" ht="61.9" customHeight="1" thickBot="1" x14ac:dyDescent="0.3">
      <c r="A10" s="143">
        <v>4</v>
      </c>
      <c r="B10" s="142" t="s">
        <v>129</v>
      </c>
      <c r="C10" s="142" t="s">
        <v>348</v>
      </c>
      <c r="D10" s="142" t="s">
        <v>349</v>
      </c>
      <c r="E10" s="142" t="s">
        <v>350</v>
      </c>
      <c r="F10" s="142" t="s">
        <v>351</v>
      </c>
      <c r="G10" s="142" t="s">
        <v>352</v>
      </c>
    </row>
    <row r="11" spans="1:7" ht="84" customHeight="1" thickBot="1" x14ac:dyDescent="0.3">
      <c r="A11" s="143">
        <v>5</v>
      </c>
      <c r="B11" s="142" t="s">
        <v>130</v>
      </c>
      <c r="C11" s="142" t="s">
        <v>353</v>
      </c>
      <c r="D11" s="142" t="s">
        <v>354</v>
      </c>
      <c r="E11" s="142" t="s">
        <v>355</v>
      </c>
      <c r="F11" s="142" t="s">
        <v>362</v>
      </c>
      <c r="G11" s="142" t="s">
        <v>356</v>
      </c>
    </row>
  </sheetData>
  <mergeCells count="4">
    <mergeCell ref="A2:G2"/>
    <mergeCell ref="A5:A6"/>
    <mergeCell ref="B5:B6"/>
    <mergeCell ref="C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4"/>
  <sheetViews>
    <sheetView zoomScale="90" zoomScaleNormal="90" workbookViewId="0">
      <selection activeCell="I7" sqref="I7"/>
    </sheetView>
  </sheetViews>
  <sheetFormatPr defaultColWidth="11.25" defaultRowHeight="18" x14ac:dyDescent="0.25"/>
  <cols>
    <col min="1" max="1" width="6.625" style="3" customWidth="1"/>
    <col min="2" max="2" width="5.5" style="3" customWidth="1"/>
    <col min="3" max="3" width="24.75" style="3" customWidth="1"/>
    <col min="4" max="4" width="13.875" style="3" customWidth="1"/>
    <col min="5" max="5" width="14.125" style="3" customWidth="1"/>
    <col min="6" max="6" width="14.5" style="3" customWidth="1"/>
    <col min="7" max="7" width="14.25" style="3" customWidth="1"/>
    <col min="8" max="8" width="14.625" style="3" customWidth="1"/>
    <col min="9" max="16384" width="11.25" style="3"/>
  </cols>
  <sheetData>
    <row r="1" spans="1:8" ht="24" thickBot="1" x14ac:dyDescent="0.3">
      <c r="A1" s="344" t="s">
        <v>167</v>
      </c>
      <c r="B1" s="344"/>
      <c r="C1" s="344"/>
      <c r="D1" s="344"/>
      <c r="E1" s="344"/>
      <c r="F1" s="344"/>
      <c r="G1" s="344"/>
      <c r="H1" s="344"/>
    </row>
    <row r="2" spans="1:8" ht="24" thickBot="1" x14ac:dyDescent="0.3">
      <c r="A2" s="74"/>
      <c r="B2" s="74"/>
      <c r="C2" s="74"/>
      <c r="D2" s="74"/>
      <c r="E2" s="74"/>
      <c r="F2" s="74"/>
      <c r="G2" s="74"/>
      <c r="H2" s="74"/>
    </row>
    <row r="3" spans="1:8" ht="16.149999999999999" customHeight="1" thickBot="1" x14ac:dyDescent="0.3">
      <c r="A3" s="345" t="s">
        <v>62</v>
      </c>
      <c r="B3" s="345"/>
      <c r="C3" s="345"/>
      <c r="D3" s="345" t="s">
        <v>59</v>
      </c>
      <c r="E3" s="345"/>
      <c r="F3" s="345"/>
      <c r="G3" s="345"/>
      <c r="H3" s="345"/>
    </row>
    <row r="4" spans="1:8" ht="16.149999999999999" customHeight="1" thickBot="1" x14ac:dyDescent="0.3">
      <c r="A4" s="345"/>
      <c r="B4" s="345"/>
      <c r="C4" s="345"/>
      <c r="D4" s="16">
        <v>1</v>
      </c>
      <c r="E4" s="16">
        <v>2</v>
      </c>
      <c r="F4" s="16">
        <v>3</v>
      </c>
      <c r="G4" s="16">
        <v>4</v>
      </c>
      <c r="H4" s="16">
        <v>5</v>
      </c>
    </row>
    <row r="5" spans="1:8" ht="36.75" thickBot="1" x14ac:dyDescent="0.3">
      <c r="A5" s="345"/>
      <c r="B5" s="345"/>
      <c r="C5" s="345"/>
      <c r="D5" s="16" t="s">
        <v>13</v>
      </c>
      <c r="E5" s="16" t="s">
        <v>14</v>
      </c>
      <c r="F5" s="16" t="s">
        <v>15</v>
      </c>
      <c r="G5" s="16" t="s">
        <v>16</v>
      </c>
      <c r="H5" s="16" t="s">
        <v>438</v>
      </c>
    </row>
    <row r="6" spans="1:8" ht="46.15" customHeight="1" thickBot="1" x14ac:dyDescent="0.3">
      <c r="A6" s="346" t="s">
        <v>11</v>
      </c>
      <c r="B6" s="16">
        <v>5</v>
      </c>
      <c r="C6" s="28" t="s">
        <v>20</v>
      </c>
      <c r="D6" s="77">
        <v>9</v>
      </c>
      <c r="E6" s="79">
        <v>15</v>
      </c>
      <c r="F6" s="80">
        <v>18</v>
      </c>
      <c r="G6" s="81">
        <v>23</v>
      </c>
      <c r="H6" s="81">
        <v>25</v>
      </c>
    </row>
    <row r="7" spans="1:8" ht="37.15" customHeight="1" thickBot="1" x14ac:dyDescent="0.3">
      <c r="A7" s="346"/>
      <c r="B7" s="16">
        <v>4</v>
      </c>
      <c r="C7" s="28" t="s">
        <v>19</v>
      </c>
      <c r="D7" s="77">
        <v>6</v>
      </c>
      <c r="E7" s="79">
        <v>12</v>
      </c>
      <c r="F7" s="80">
        <v>16</v>
      </c>
      <c r="G7" s="80">
        <v>19</v>
      </c>
      <c r="H7" s="81">
        <v>24</v>
      </c>
    </row>
    <row r="8" spans="1:8" ht="55.9" customHeight="1" thickBot="1" x14ac:dyDescent="0.3">
      <c r="A8" s="346"/>
      <c r="B8" s="16">
        <v>3</v>
      </c>
      <c r="C8" s="28" t="s">
        <v>18</v>
      </c>
      <c r="D8" s="76">
        <v>4</v>
      </c>
      <c r="E8" s="78">
        <v>10</v>
      </c>
      <c r="F8" s="79">
        <v>14</v>
      </c>
      <c r="G8" s="80">
        <v>17</v>
      </c>
      <c r="H8" s="81">
        <v>22</v>
      </c>
    </row>
    <row r="9" spans="1:8" ht="46.15" customHeight="1" thickBot="1" x14ac:dyDescent="0.3">
      <c r="A9" s="346"/>
      <c r="B9" s="16">
        <v>2</v>
      </c>
      <c r="C9" s="28" t="s">
        <v>17</v>
      </c>
      <c r="D9" s="76">
        <v>2</v>
      </c>
      <c r="E9" s="78">
        <v>7</v>
      </c>
      <c r="F9" s="78">
        <v>11</v>
      </c>
      <c r="G9" s="79">
        <v>13</v>
      </c>
      <c r="H9" s="81">
        <v>21</v>
      </c>
    </row>
    <row r="10" spans="1:8" ht="48" customHeight="1" thickBot="1" x14ac:dyDescent="0.3">
      <c r="A10" s="346"/>
      <c r="B10" s="16">
        <v>1</v>
      </c>
      <c r="C10" s="28" t="s">
        <v>47</v>
      </c>
      <c r="D10" s="76">
        <v>1</v>
      </c>
      <c r="E10" s="76">
        <v>3</v>
      </c>
      <c r="F10" s="76">
        <v>5</v>
      </c>
      <c r="G10" s="78">
        <v>8</v>
      </c>
      <c r="H10" s="81">
        <v>20</v>
      </c>
    </row>
    <row r="12" spans="1:8" ht="115.15" customHeight="1" x14ac:dyDescent="0.25">
      <c r="A12" s="334" t="s">
        <v>63</v>
      </c>
      <c r="B12" s="335"/>
      <c r="C12" s="335"/>
      <c r="D12" s="335"/>
      <c r="E12" s="335"/>
      <c r="F12" s="335"/>
      <c r="G12" s="335"/>
      <c r="H12" s="335"/>
    </row>
    <row r="14" spans="1:8" ht="49.15" customHeight="1" x14ac:dyDescent="0.25">
      <c r="A14" s="343" t="s">
        <v>48</v>
      </c>
      <c r="B14" s="343"/>
      <c r="C14" s="343"/>
      <c r="D14" s="343"/>
      <c r="E14" s="343"/>
      <c r="F14" s="343"/>
      <c r="G14" s="343"/>
      <c r="H14" s="343"/>
    </row>
  </sheetData>
  <mergeCells count="6">
    <mergeCell ref="A12:H12"/>
    <mergeCell ref="A14:H14"/>
    <mergeCell ref="A1:H1"/>
    <mergeCell ref="D3:H3"/>
    <mergeCell ref="A6:A10"/>
    <mergeCell ref="A3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12"/>
  <sheetViews>
    <sheetView workbookViewId="0">
      <selection activeCell="F8" sqref="F8"/>
    </sheetView>
  </sheetViews>
  <sheetFormatPr defaultColWidth="11.25" defaultRowHeight="18" x14ac:dyDescent="0.25"/>
  <cols>
    <col min="1" max="1" width="22.25" style="3" customWidth="1"/>
    <col min="2" max="2" width="31.875" style="3" customWidth="1"/>
    <col min="3" max="3" width="25.5" style="3" customWidth="1"/>
    <col min="4" max="16384" width="11.25" style="3"/>
  </cols>
  <sheetData>
    <row r="2" spans="1:3" ht="20.25" x14ac:dyDescent="0.3">
      <c r="A2" s="348" t="s">
        <v>42</v>
      </c>
      <c r="B2" s="348"/>
      <c r="C2" s="348"/>
    </row>
    <row r="3" spans="1:3" ht="18.75" thickBot="1" x14ac:dyDescent="0.3">
      <c r="A3" s="347"/>
      <c r="B3" s="347"/>
      <c r="C3" s="347"/>
    </row>
    <row r="4" spans="1:3" ht="28.9" customHeight="1" thickBot="1" x14ac:dyDescent="0.3">
      <c r="A4" s="17" t="s">
        <v>42</v>
      </c>
      <c r="B4" s="16" t="s">
        <v>64</v>
      </c>
      <c r="C4" s="17" t="s">
        <v>23</v>
      </c>
    </row>
    <row r="5" spans="1:3" ht="28.9" customHeight="1" thickBot="1" x14ac:dyDescent="0.3">
      <c r="A5" s="4" t="s">
        <v>24</v>
      </c>
      <c r="B5" s="29" t="s">
        <v>37</v>
      </c>
      <c r="C5" s="75" t="s">
        <v>25</v>
      </c>
    </row>
    <row r="6" spans="1:3" ht="28.9" customHeight="1" thickBot="1" x14ac:dyDescent="0.3">
      <c r="A6" s="4" t="s">
        <v>26</v>
      </c>
      <c r="B6" s="29" t="s">
        <v>38</v>
      </c>
      <c r="C6" s="30" t="s">
        <v>27</v>
      </c>
    </row>
    <row r="7" spans="1:3" ht="28.9" customHeight="1" thickBot="1" x14ac:dyDescent="0.3">
      <c r="A7" s="4" t="s">
        <v>29</v>
      </c>
      <c r="B7" s="31" t="s">
        <v>28</v>
      </c>
      <c r="C7" s="32" t="s">
        <v>30</v>
      </c>
    </row>
    <row r="8" spans="1:3" ht="28.9" customHeight="1" thickBot="1" x14ac:dyDescent="0.3">
      <c r="A8" s="4" t="s">
        <v>32</v>
      </c>
      <c r="B8" s="31" t="s">
        <v>31</v>
      </c>
      <c r="C8" s="33" t="s">
        <v>168</v>
      </c>
    </row>
    <row r="9" spans="1:3" ht="28.9" customHeight="1" thickBot="1" x14ac:dyDescent="0.3">
      <c r="A9" s="4" t="s">
        <v>35</v>
      </c>
      <c r="B9" s="31" t="s">
        <v>34</v>
      </c>
      <c r="C9" s="34" t="s">
        <v>36</v>
      </c>
    </row>
    <row r="12" spans="1:3" x14ac:dyDescent="0.25">
      <c r="A12" s="334"/>
      <c r="B12" s="349"/>
      <c r="C12" s="349"/>
    </row>
  </sheetData>
  <mergeCells count="3">
    <mergeCell ref="A3:C3"/>
    <mergeCell ref="A2:C2"/>
    <mergeCell ref="A12:C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"/>
  <sheetViews>
    <sheetView zoomScale="79" workbookViewId="0">
      <selection activeCell="D7" sqref="D7"/>
    </sheetView>
  </sheetViews>
  <sheetFormatPr defaultColWidth="11.25" defaultRowHeight="21.6" customHeight="1" x14ac:dyDescent="0.25"/>
  <cols>
    <col min="1" max="1" width="21.5" style="3" customWidth="1"/>
    <col min="2" max="2" width="24.625" style="3" customWidth="1"/>
    <col min="3" max="3" width="41.5" style="3" customWidth="1"/>
    <col min="4" max="4" width="57.625" style="3" customWidth="1"/>
    <col min="5" max="16384" width="11.25" style="3"/>
  </cols>
  <sheetData>
    <row r="1" spans="1:4" ht="21.6" customHeight="1" x14ac:dyDescent="0.25">
      <c r="A1" s="350" t="s">
        <v>180</v>
      </c>
      <c r="B1" s="350"/>
      <c r="C1" s="350"/>
      <c r="D1" s="350"/>
    </row>
    <row r="3" spans="1:4" ht="33" customHeight="1" x14ac:dyDescent="0.25">
      <c r="A3" s="48" t="s">
        <v>21</v>
      </c>
      <c r="B3" s="48" t="s">
        <v>22</v>
      </c>
      <c r="C3" s="48" t="s">
        <v>23</v>
      </c>
      <c r="D3" s="48" t="s">
        <v>49</v>
      </c>
    </row>
    <row r="4" spans="1:4" ht="21.6" customHeight="1" x14ac:dyDescent="0.25">
      <c r="A4" s="35" t="s">
        <v>37</v>
      </c>
      <c r="B4" s="36" t="s">
        <v>24</v>
      </c>
      <c r="C4" s="37" t="s">
        <v>25</v>
      </c>
      <c r="D4" s="21" t="s">
        <v>54</v>
      </c>
    </row>
    <row r="5" spans="1:4" ht="21.6" customHeight="1" x14ac:dyDescent="0.25">
      <c r="A5" s="35" t="s">
        <v>38</v>
      </c>
      <c r="B5" s="36" t="s">
        <v>26</v>
      </c>
      <c r="C5" s="38" t="s">
        <v>27</v>
      </c>
      <c r="D5" s="21" t="s">
        <v>53</v>
      </c>
    </row>
    <row r="6" spans="1:4" ht="21.6" customHeight="1" x14ac:dyDescent="0.25">
      <c r="A6" s="27" t="s">
        <v>28</v>
      </c>
      <c r="B6" s="36" t="s">
        <v>29</v>
      </c>
      <c r="C6" s="39" t="s">
        <v>30</v>
      </c>
      <c r="D6" s="21" t="s">
        <v>52</v>
      </c>
    </row>
    <row r="7" spans="1:4" ht="21.6" customHeight="1" x14ac:dyDescent="0.25">
      <c r="A7" s="27" t="s">
        <v>31</v>
      </c>
      <c r="B7" s="36" t="s">
        <v>32</v>
      </c>
      <c r="C7" s="40" t="s">
        <v>33</v>
      </c>
      <c r="D7" s="21" t="s">
        <v>51</v>
      </c>
    </row>
    <row r="8" spans="1:4" ht="21.6" customHeight="1" x14ac:dyDescent="0.25">
      <c r="A8" s="27" t="s">
        <v>34</v>
      </c>
      <c r="B8" s="36" t="s">
        <v>35</v>
      </c>
      <c r="C8" s="41" t="s">
        <v>36</v>
      </c>
      <c r="D8" s="21" t="s">
        <v>50</v>
      </c>
    </row>
    <row r="9" spans="1:4" ht="21.6" customHeight="1" x14ac:dyDescent="0.25">
      <c r="A9" s="42"/>
      <c r="B9" s="43"/>
      <c r="C9" s="44"/>
    </row>
    <row r="11" spans="1:4" ht="21.6" customHeight="1" x14ac:dyDescent="0.25">
      <c r="A11" s="351" t="s">
        <v>55</v>
      </c>
      <c r="B11" s="351"/>
      <c r="C11" s="351"/>
      <c r="D11" s="351"/>
    </row>
  </sheetData>
  <mergeCells count="2">
    <mergeCell ref="A1:D1"/>
    <mergeCell ref="A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7"/>
  <sheetViews>
    <sheetView tabSelected="1" topLeftCell="A4" zoomScale="70" zoomScaleNormal="70" workbookViewId="0">
      <pane ySplit="3" topLeftCell="A7" activePane="bottomLeft" state="frozen"/>
      <selection activeCell="A4" sqref="A4"/>
      <selection pane="bottomLeft" activeCell="E8" sqref="E8"/>
    </sheetView>
  </sheetViews>
  <sheetFormatPr defaultColWidth="11.25" defaultRowHeight="18" x14ac:dyDescent="0.25"/>
  <cols>
    <col min="1" max="1" width="6.75" style="13" customWidth="1"/>
    <col min="2" max="2" width="21" style="13" customWidth="1"/>
    <col min="3" max="3" width="22.625" style="13" customWidth="1"/>
    <col min="4" max="4" width="26.25" style="13" customWidth="1"/>
    <col min="5" max="6" width="30.25" style="13" customWidth="1"/>
    <col min="7" max="7" width="35.25" style="13" customWidth="1"/>
    <col min="8" max="8" width="37.5" style="13" customWidth="1"/>
    <col min="9" max="9" width="27.25" style="13" customWidth="1"/>
    <col min="10" max="10" width="19.75" style="13" customWidth="1"/>
    <col min="11" max="11" width="11.25" style="13"/>
    <col min="12" max="12" width="19.5" style="13" customWidth="1"/>
    <col min="13" max="13" width="37.5" style="13" customWidth="1"/>
    <col min="14" max="16384" width="11.25" style="13"/>
  </cols>
  <sheetData>
    <row r="1" spans="1:13" ht="20.25" x14ac:dyDescent="0.25">
      <c r="B1" s="352" t="s">
        <v>132</v>
      </c>
      <c r="C1" s="352"/>
      <c r="D1" s="352"/>
      <c r="E1" s="352"/>
      <c r="F1" s="352"/>
      <c r="G1" s="352"/>
      <c r="H1" s="352"/>
    </row>
    <row r="3" spans="1:13" x14ac:dyDescent="0.25">
      <c r="A3" s="13" t="s">
        <v>140</v>
      </c>
    </row>
    <row r="4" spans="1:13" x14ac:dyDescent="0.25">
      <c r="A4" s="193" t="s">
        <v>399</v>
      </c>
    </row>
    <row r="5" spans="1:13" ht="18.75" thickBot="1" x14ac:dyDescent="0.3"/>
    <row r="6" spans="1:13" ht="54.75" thickBot="1" x14ac:dyDescent="0.3">
      <c r="A6" s="144" t="s">
        <v>1</v>
      </c>
      <c r="B6" s="144" t="s">
        <v>133</v>
      </c>
      <c r="C6" s="144" t="s">
        <v>109</v>
      </c>
      <c r="D6" s="144" t="s">
        <v>110</v>
      </c>
      <c r="E6" s="144" t="s">
        <v>134</v>
      </c>
      <c r="F6" s="144" t="s">
        <v>116</v>
      </c>
      <c r="G6" s="144" t="s">
        <v>135</v>
      </c>
      <c r="H6" s="144" t="s">
        <v>8</v>
      </c>
      <c r="I6" s="144" t="s">
        <v>136</v>
      </c>
      <c r="J6" s="144" t="s">
        <v>137</v>
      </c>
      <c r="L6"/>
      <c r="M6"/>
    </row>
    <row r="7" spans="1:13" s="147" customFormat="1" ht="126.75" thickBot="1" x14ac:dyDescent="0.3">
      <c r="A7" s="145">
        <v>1</v>
      </c>
      <c r="B7" s="146" t="s">
        <v>491</v>
      </c>
      <c r="C7" s="145" t="s">
        <v>432</v>
      </c>
      <c r="D7" s="191" t="s">
        <v>431</v>
      </c>
      <c r="E7" s="441" t="s">
        <v>559</v>
      </c>
      <c r="F7" s="288" t="str">
        <f>'Formulir 2.3'!B5</f>
        <v>Pengajuan bahan praktek dari Dosen Pengampu Mata Kuliah</v>
      </c>
      <c r="G7" s="205" t="s">
        <v>492</v>
      </c>
      <c r="H7" s="191" t="s">
        <v>124</v>
      </c>
      <c r="I7" s="191" t="s">
        <v>493</v>
      </c>
      <c r="J7" s="191" t="s">
        <v>370</v>
      </c>
      <c r="L7"/>
      <c r="M7"/>
    </row>
    <row r="8" spans="1:13" s="147" customFormat="1" ht="126.75" customHeight="1" thickBot="1" x14ac:dyDescent="0.3">
      <c r="A8" s="276">
        <v>2</v>
      </c>
      <c r="B8" s="277" t="s">
        <v>491</v>
      </c>
      <c r="C8" s="276" t="s">
        <v>432</v>
      </c>
      <c r="D8" s="278" t="str">
        <f>D7</f>
        <v>Tingkat kepuasan peserta didik terhadap penyelenggaraan pendidikan pertanian Polbangtan Yogyakarta Magelang mencapai 3.4 Skala Likert</v>
      </c>
      <c r="E8" s="441" t="s">
        <v>560</v>
      </c>
      <c r="F8" s="289" t="str">
        <f>'Formulir 2.3'!B6</f>
        <v>Verifikasi oleh Kaprodi</v>
      </c>
      <c r="G8" s="205" t="s">
        <v>494</v>
      </c>
      <c r="H8" s="191" t="s">
        <v>124</v>
      </c>
      <c r="I8" s="191" t="s">
        <v>504</v>
      </c>
      <c r="J8" s="191" t="s">
        <v>370</v>
      </c>
      <c r="L8"/>
      <c r="M8"/>
    </row>
    <row r="9" spans="1:13" s="147" customFormat="1" ht="126.75" thickBot="1" x14ac:dyDescent="0.3">
      <c r="A9" s="145">
        <v>3</v>
      </c>
      <c r="B9" s="277" t="s">
        <v>491</v>
      </c>
      <c r="C9" s="145" t="s">
        <v>432</v>
      </c>
      <c r="D9" s="191" t="str">
        <f>D8</f>
        <v>Tingkat kepuasan peserta didik terhadap penyelenggaraan pendidikan pertanian Polbangtan Yogyakarta Magelang mencapai 3.4 Skala Likert</v>
      </c>
      <c r="E9" s="441" t="s">
        <v>561</v>
      </c>
      <c r="F9" s="288" t="str">
        <f>'Formulir 2.3'!B7</f>
        <v xml:space="preserve">Verifikasi oleh PPK </v>
      </c>
      <c r="G9" s="205" t="s">
        <v>495</v>
      </c>
      <c r="H9" s="191" t="s">
        <v>124</v>
      </c>
      <c r="I9" s="191" t="s">
        <v>504</v>
      </c>
      <c r="J9" s="191" t="s">
        <v>370</v>
      </c>
      <c r="L9"/>
      <c r="M9"/>
    </row>
    <row r="10" spans="1:13" s="147" customFormat="1" ht="126.75" thickBot="1" x14ac:dyDescent="0.3">
      <c r="A10" s="276">
        <v>4</v>
      </c>
      <c r="B10" s="277" t="s">
        <v>491</v>
      </c>
      <c r="C10" s="276" t="s">
        <v>432</v>
      </c>
      <c r="D10" s="278" t="str">
        <f>D9</f>
        <v>Tingkat kepuasan peserta didik terhadap penyelenggaraan pendidikan pertanian Polbangtan Yogyakarta Magelang mencapai 3.4 Skala Likert</v>
      </c>
      <c r="E10" s="441" t="s">
        <v>562</v>
      </c>
      <c r="F10" s="289" t="str">
        <f>'Formulir 2.3'!B8</f>
        <v>Pengajuan list bahan praktek ke ULP</v>
      </c>
      <c r="G10" s="205" t="str">
        <f>'Formulir 2.1'!B14</f>
        <v>Realisasi pengadaan barang dan jasa tidak dapat teridentifikasi secara detil</v>
      </c>
      <c r="H10" s="191" t="s">
        <v>124</v>
      </c>
      <c r="I10" s="191" t="s">
        <v>505</v>
      </c>
      <c r="J10" s="191" t="s">
        <v>370</v>
      </c>
      <c r="L10"/>
      <c r="M10" s="5" t="s">
        <v>119</v>
      </c>
    </row>
    <row r="11" spans="1:13" s="147" customFormat="1" ht="126.75" customHeight="1" thickBot="1" x14ac:dyDescent="0.3">
      <c r="A11" s="360">
        <v>5</v>
      </c>
      <c r="B11" s="358" t="s">
        <v>491</v>
      </c>
      <c r="C11" s="360" t="s">
        <v>432</v>
      </c>
      <c r="D11" s="362" t="str">
        <f>D10</f>
        <v>Tingkat kepuasan peserta didik terhadap penyelenggaraan pendidikan pertanian Polbangtan Yogyakarta Magelang mencapai 3.4 Skala Likert</v>
      </c>
      <c r="E11" s="441" t="s">
        <v>563</v>
      </c>
      <c r="F11" s="353" t="str">
        <f>'Formulir 2.3'!B9</f>
        <v>Pengadaan Barang/Jasa</v>
      </c>
      <c r="G11" s="205" t="s">
        <v>496</v>
      </c>
      <c r="H11" s="191" t="s">
        <v>124</v>
      </c>
      <c r="I11" s="191" t="s">
        <v>506</v>
      </c>
      <c r="J11" s="191" t="s">
        <v>370</v>
      </c>
      <c r="L11"/>
      <c r="M11" s="5" t="s">
        <v>123</v>
      </c>
    </row>
    <row r="12" spans="1:13" s="147" customFormat="1" ht="72.75" thickBot="1" x14ac:dyDescent="0.3">
      <c r="A12" s="364"/>
      <c r="B12" s="365"/>
      <c r="C12" s="364"/>
      <c r="D12" s="366"/>
      <c r="E12" s="441" t="s">
        <v>564</v>
      </c>
      <c r="F12" s="354"/>
      <c r="G12" s="205" t="s">
        <v>498</v>
      </c>
      <c r="H12" s="191" t="s">
        <v>124</v>
      </c>
      <c r="I12" s="191" t="s">
        <v>507</v>
      </c>
      <c r="J12" s="191" t="s">
        <v>370</v>
      </c>
      <c r="L12" s="275"/>
      <c r="M12" s="5"/>
    </row>
    <row r="13" spans="1:13" s="147" customFormat="1" ht="90.75" thickBot="1" x14ac:dyDescent="0.3">
      <c r="A13" s="361"/>
      <c r="B13" s="359"/>
      <c r="C13" s="361"/>
      <c r="D13" s="363"/>
      <c r="E13" s="441" t="s">
        <v>565</v>
      </c>
      <c r="F13" s="355"/>
      <c r="G13" s="205" t="s">
        <v>497</v>
      </c>
      <c r="H13" s="191" t="s">
        <v>124</v>
      </c>
      <c r="I13" s="191" t="s">
        <v>508</v>
      </c>
      <c r="J13" s="191" t="s">
        <v>370</v>
      </c>
      <c r="L13" s="275"/>
      <c r="M13" s="5"/>
    </row>
    <row r="14" spans="1:13" s="147" customFormat="1" ht="108.75" thickBot="1" x14ac:dyDescent="0.3">
      <c r="A14" s="356">
        <v>6</v>
      </c>
      <c r="B14" s="358" t="s">
        <v>491</v>
      </c>
      <c r="C14" s="360" t="s">
        <v>432</v>
      </c>
      <c r="D14" s="362" t="str">
        <f>D11</f>
        <v>Tingkat kepuasan peserta didik terhadap penyelenggaraan pendidikan pertanian Polbangtan Yogyakarta Magelang mencapai 3.4 Skala Likert</v>
      </c>
      <c r="E14" s="441" t="s">
        <v>566</v>
      </c>
      <c r="F14" s="353" t="str">
        <f>'Formulir 2.3'!B10</f>
        <v>Distribusi bahan praktek kepada Dosen Pengampu</v>
      </c>
      <c r="G14" s="205" t="s">
        <v>499</v>
      </c>
      <c r="H14" s="191" t="s">
        <v>123</v>
      </c>
      <c r="I14" s="191" t="s">
        <v>506</v>
      </c>
      <c r="J14" s="191" t="s">
        <v>370</v>
      </c>
      <c r="L14"/>
      <c r="M14" s="5" t="s">
        <v>124</v>
      </c>
    </row>
    <row r="15" spans="1:13" s="147" customFormat="1" ht="108.75" thickBot="1" x14ac:dyDescent="0.3">
      <c r="A15" s="357"/>
      <c r="B15" s="359"/>
      <c r="C15" s="361"/>
      <c r="D15" s="363"/>
      <c r="E15" s="204" t="s">
        <v>567</v>
      </c>
      <c r="F15" s="355"/>
      <c r="G15" s="205" t="s">
        <v>500</v>
      </c>
      <c r="H15" s="191" t="s">
        <v>123</v>
      </c>
      <c r="I15" s="191" t="s">
        <v>509</v>
      </c>
      <c r="J15" s="191" t="s">
        <v>370</v>
      </c>
      <c r="L15" s="275"/>
      <c r="M15" s="5" t="s">
        <v>124</v>
      </c>
    </row>
    <row r="16" spans="1:13" ht="18.75" thickBot="1" x14ac:dyDescent="0.3">
      <c r="B16" s="13" t="s">
        <v>138</v>
      </c>
      <c r="G16" s="194"/>
      <c r="M16" s="5" t="s">
        <v>125</v>
      </c>
    </row>
    <row r="18" spans="2:8" x14ac:dyDescent="0.25">
      <c r="B18" s="148" t="s">
        <v>142</v>
      </c>
    </row>
    <row r="19" spans="2:8" x14ac:dyDescent="0.25">
      <c r="B19" s="148" t="s">
        <v>143</v>
      </c>
    </row>
    <row r="20" spans="2:8" x14ac:dyDescent="0.25">
      <c r="B20" s="148" t="s">
        <v>144</v>
      </c>
    </row>
    <row r="21" spans="2:8" x14ac:dyDescent="0.25">
      <c r="B21" s="149" t="s">
        <v>152</v>
      </c>
    </row>
    <row r="22" spans="2:8" x14ac:dyDescent="0.25">
      <c r="B22" s="148" t="s">
        <v>145</v>
      </c>
    </row>
    <row r="23" spans="2:8" x14ac:dyDescent="0.25">
      <c r="B23" s="148" t="s">
        <v>146</v>
      </c>
    </row>
    <row r="24" spans="2:8" x14ac:dyDescent="0.25">
      <c r="B24" s="148" t="s">
        <v>150</v>
      </c>
    </row>
    <row r="25" spans="2:8" x14ac:dyDescent="0.25">
      <c r="B25" s="148" t="s">
        <v>151</v>
      </c>
    </row>
    <row r="26" spans="2:8" x14ac:dyDescent="0.25">
      <c r="B26" s="148" t="s">
        <v>147</v>
      </c>
    </row>
    <row r="27" spans="2:8" x14ac:dyDescent="0.25">
      <c r="B27" s="148" t="s">
        <v>148</v>
      </c>
    </row>
    <row r="28" spans="2:8" x14ac:dyDescent="0.25">
      <c r="B28" s="148" t="s">
        <v>149</v>
      </c>
    </row>
    <row r="31" spans="2:8" ht="18.75" thickBot="1" x14ac:dyDescent="0.3"/>
    <row r="32" spans="2:8" ht="18.75" thickBot="1" x14ac:dyDescent="0.3">
      <c r="G32" s="5" t="s">
        <v>119</v>
      </c>
      <c r="H32" s="142" t="s">
        <v>126</v>
      </c>
    </row>
    <row r="33" spans="7:8" ht="18.75" thickBot="1" x14ac:dyDescent="0.3">
      <c r="G33" s="5" t="s">
        <v>121</v>
      </c>
      <c r="H33" s="142" t="s">
        <v>127</v>
      </c>
    </row>
    <row r="34" spans="7:8" ht="18.75" thickBot="1" x14ac:dyDescent="0.3">
      <c r="G34" s="5" t="s">
        <v>122</v>
      </c>
      <c r="H34" s="142" t="s">
        <v>343</v>
      </c>
    </row>
    <row r="35" spans="7:8" ht="36.75" thickBot="1" x14ac:dyDescent="0.3">
      <c r="G35" s="5" t="s">
        <v>123</v>
      </c>
      <c r="H35" s="142" t="s">
        <v>129</v>
      </c>
    </row>
    <row r="36" spans="7:8" ht="54.75" thickBot="1" x14ac:dyDescent="0.3">
      <c r="G36" s="5" t="s">
        <v>124</v>
      </c>
      <c r="H36" s="142" t="s">
        <v>130</v>
      </c>
    </row>
    <row r="37" spans="7:8" ht="18.75" thickBot="1" x14ac:dyDescent="0.3">
      <c r="G37" s="5" t="s">
        <v>125</v>
      </c>
    </row>
  </sheetData>
  <mergeCells count="11">
    <mergeCell ref="B1:H1"/>
    <mergeCell ref="F11:F13"/>
    <mergeCell ref="A14:A15"/>
    <mergeCell ref="B14:B15"/>
    <mergeCell ref="C14:C15"/>
    <mergeCell ref="D14:D15"/>
    <mergeCell ref="F14:F15"/>
    <mergeCell ref="A11:A13"/>
    <mergeCell ref="B11:B13"/>
    <mergeCell ref="C11:C13"/>
    <mergeCell ref="D11:D13"/>
  </mergeCells>
  <phoneticPr fontId="40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zoomScale="80" zoomScaleNormal="80" workbookViewId="0">
      <selection activeCell="K5" sqref="K5"/>
    </sheetView>
  </sheetViews>
  <sheetFormatPr defaultColWidth="10.75" defaultRowHeight="12.75" x14ac:dyDescent="0.2"/>
  <cols>
    <col min="1" max="1" width="6.75" style="150" customWidth="1"/>
    <col min="2" max="2" width="24.25" style="150" customWidth="1"/>
    <col min="3" max="3" width="15" style="150" bestFit="1" customWidth="1"/>
    <col min="4" max="4" width="12.5" style="150" customWidth="1"/>
    <col min="5" max="5" width="23.375" style="150" customWidth="1"/>
    <col min="6" max="7" width="10.75" style="150"/>
    <col min="8" max="8" width="11.25" style="150" customWidth="1"/>
    <col min="9" max="9" width="13.25" style="150" customWidth="1"/>
    <col min="10" max="10" width="19.25" style="150" customWidth="1"/>
    <col min="11" max="11" width="12.5" style="150" customWidth="1"/>
    <col min="12" max="16384" width="10.75" style="150"/>
  </cols>
  <sheetData>
    <row r="1" spans="1:13" x14ac:dyDescent="0.2">
      <c r="A1" s="370" t="s">
        <v>181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3" spans="1:13" x14ac:dyDescent="0.2">
      <c r="A3" s="151" t="s">
        <v>433</v>
      </c>
      <c r="B3" s="152"/>
      <c r="C3" s="152"/>
      <c r="H3" s="153"/>
    </row>
    <row r="4" spans="1:13" x14ac:dyDescent="0.2">
      <c r="A4" s="154" t="s">
        <v>141</v>
      </c>
      <c r="B4" s="155">
        <v>2023</v>
      </c>
      <c r="C4" s="155"/>
      <c r="H4" s="153"/>
    </row>
    <row r="5" spans="1:13" ht="13.5" thickBot="1" x14ac:dyDescent="0.25">
      <c r="A5" s="156"/>
      <c r="B5" s="156"/>
      <c r="C5" s="156"/>
      <c r="H5" s="153"/>
    </row>
    <row r="6" spans="1:13" x14ac:dyDescent="0.2">
      <c r="A6" s="389" t="s">
        <v>166</v>
      </c>
      <c r="B6" s="389" t="s">
        <v>135</v>
      </c>
      <c r="C6" s="392" t="s">
        <v>434</v>
      </c>
      <c r="D6" s="371" t="s">
        <v>155</v>
      </c>
      <c r="E6" s="372"/>
      <c r="F6" s="372"/>
      <c r="G6" s="373"/>
      <c r="H6" s="377" t="s">
        <v>156</v>
      </c>
      <c r="I6" s="378"/>
      <c r="J6" s="379"/>
      <c r="K6" s="383" t="s">
        <v>157</v>
      </c>
      <c r="L6" s="384"/>
      <c r="M6" s="385"/>
    </row>
    <row r="7" spans="1:13" ht="16.5" customHeight="1" thickBot="1" x14ac:dyDescent="0.25">
      <c r="A7" s="390"/>
      <c r="B7" s="390"/>
      <c r="C7" s="393"/>
      <c r="D7" s="374"/>
      <c r="E7" s="375"/>
      <c r="F7" s="375"/>
      <c r="G7" s="376"/>
      <c r="H7" s="380"/>
      <c r="I7" s="381"/>
      <c r="J7" s="382"/>
      <c r="K7" s="386" t="s">
        <v>158</v>
      </c>
      <c r="L7" s="387"/>
      <c r="M7" s="388"/>
    </row>
    <row r="8" spans="1:13" ht="15.75" customHeight="1" x14ac:dyDescent="0.2">
      <c r="A8" s="390"/>
      <c r="B8" s="390"/>
      <c r="C8" s="393"/>
      <c r="D8" s="211" t="s">
        <v>159</v>
      </c>
      <c r="E8" s="211"/>
      <c r="F8" s="211" t="s">
        <v>159</v>
      </c>
      <c r="G8" s="211" t="s">
        <v>43</v>
      </c>
      <c r="H8" s="212" t="s">
        <v>160</v>
      </c>
      <c r="I8" s="367" t="s">
        <v>163</v>
      </c>
      <c r="J8" s="212" t="s">
        <v>164</v>
      </c>
      <c r="K8" s="213" t="s">
        <v>159</v>
      </c>
      <c r="L8" s="213" t="s">
        <v>159</v>
      </c>
      <c r="M8" s="213" t="s">
        <v>43</v>
      </c>
    </row>
    <row r="9" spans="1:13" ht="25.5" x14ac:dyDescent="0.2">
      <c r="A9" s="390"/>
      <c r="B9" s="390"/>
      <c r="C9" s="393"/>
      <c r="D9" s="211" t="s">
        <v>435</v>
      </c>
      <c r="E9" s="211" t="s">
        <v>436</v>
      </c>
      <c r="F9" s="211" t="s">
        <v>436</v>
      </c>
      <c r="G9" s="211" t="s">
        <v>154</v>
      </c>
      <c r="H9" s="212" t="s">
        <v>161</v>
      </c>
      <c r="I9" s="368"/>
      <c r="J9" s="212" t="s">
        <v>165</v>
      </c>
      <c r="K9" s="213" t="s">
        <v>435</v>
      </c>
      <c r="L9" s="213" t="s">
        <v>436</v>
      </c>
      <c r="M9" s="213" t="s">
        <v>154</v>
      </c>
    </row>
    <row r="10" spans="1:13" ht="25.5" customHeight="1" thickBot="1" x14ac:dyDescent="0.25">
      <c r="A10" s="391"/>
      <c r="B10" s="391"/>
      <c r="C10" s="394"/>
      <c r="D10" s="214"/>
      <c r="E10" s="215"/>
      <c r="F10" s="215"/>
      <c r="G10" s="215"/>
      <c r="H10" s="216" t="s">
        <v>400</v>
      </c>
      <c r="I10" s="369"/>
      <c r="J10" s="217"/>
      <c r="K10" s="218"/>
      <c r="L10" s="218"/>
      <c r="M10" s="218"/>
    </row>
    <row r="11" spans="1:13" ht="51.75" thickBot="1" x14ac:dyDescent="0.25">
      <c r="A11" s="158">
        <v>1</v>
      </c>
      <c r="B11" s="183" t="str">
        <f>'Tabel 3.1'!G7</f>
        <v>Pengajuan bahan praktek melebihi pagu anggaran per mata kuliah</v>
      </c>
      <c r="C11" s="209" t="s">
        <v>501</v>
      </c>
      <c r="D11" s="210">
        <v>3</v>
      </c>
      <c r="E11" s="207" t="str">
        <f>'Tabel 3.1'!I7</f>
        <v>Pengajuan bahan praktek tidak sinkron dengan anggaran (Beban Keuangan Negara)</v>
      </c>
      <c r="F11" s="208" t="s">
        <v>338</v>
      </c>
      <c r="G11" s="290">
        <v>17</v>
      </c>
      <c r="H11" s="291" t="s">
        <v>162</v>
      </c>
      <c r="I11" s="292" t="s">
        <v>510</v>
      </c>
      <c r="J11" s="293" t="s">
        <v>440</v>
      </c>
      <c r="K11" s="199" t="s">
        <v>512</v>
      </c>
      <c r="L11" s="163" t="s">
        <v>338</v>
      </c>
      <c r="M11" s="79">
        <v>13</v>
      </c>
    </row>
    <row r="12" spans="1:13" ht="51.75" thickBot="1" x14ac:dyDescent="0.25">
      <c r="A12" s="158">
        <v>2</v>
      </c>
      <c r="B12" s="183" t="str">
        <f>'Tabel 3.1'!G8</f>
        <v>Keterlambatan proses verifikasi oleh Kaprodi</v>
      </c>
      <c r="C12" s="209" t="s">
        <v>501</v>
      </c>
      <c r="D12" s="210">
        <v>3</v>
      </c>
      <c r="E12" s="207" t="str">
        <f>'Tabel 3.1'!I8</f>
        <v>Keterlambatan bahan praktek yang akan diadakan (Realisasi Capaian Kinerja Sasaran Strategis)</v>
      </c>
      <c r="F12" s="208" t="s">
        <v>336</v>
      </c>
      <c r="G12" s="78">
        <v>10</v>
      </c>
      <c r="H12" s="294" t="s">
        <v>162</v>
      </c>
      <c r="I12" s="295" t="s">
        <v>511</v>
      </c>
      <c r="J12" s="297" t="s">
        <v>440</v>
      </c>
      <c r="K12" s="185" t="s">
        <v>512</v>
      </c>
      <c r="L12" s="206" t="s">
        <v>336</v>
      </c>
      <c r="M12" s="78">
        <v>7</v>
      </c>
    </row>
    <row r="13" spans="1:13" ht="51.75" thickBot="1" x14ac:dyDescent="0.25">
      <c r="A13" s="158">
        <v>3</v>
      </c>
      <c r="B13" s="183" t="str">
        <f>'Tabel 3.1'!G9</f>
        <v>Keterlambatan proses verifikasi oleh PPK</v>
      </c>
      <c r="C13" s="209" t="s">
        <v>501</v>
      </c>
      <c r="D13" s="210">
        <v>3</v>
      </c>
      <c r="E13" s="207" t="str">
        <f>'Tabel 3.1'!I9</f>
        <v>Keterlambatan bahan praktek yang akan diadakan (Realisasi Capaian Kinerja Sasaran Strategis)</v>
      </c>
      <c r="F13" s="208" t="s">
        <v>336</v>
      </c>
      <c r="G13" s="78">
        <v>10</v>
      </c>
      <c r="H13" s="294" t="s">
        <v>162</v>
      </c>
      <c r="I13" s="295" t="s">
        <v>511</v>
      </c>
      <c r="J13" s="297" t="s">
        <v>440</v>
      </c>
      <c r="K13" s="185" t="s">
        <v>512</v>
      </c>
      <c r="L13" s="206" t="s">
        <v>336</v>
      </c>
      <c r="M13" s="78">
        <v>7</v>
      </c>
    </row>
    <row r="14" spans="1:13" ht="51.75" thickBot="1" x14ac:dyDescent="0.25">
      <c r="A14" s="158">
        <v>4</v>
      </c>
      <c r="B14" s="183" t="str">
        <f>'Tabel 3.1'!G10</f>
        <v>Realisasi pengadaan barang dan jasa tidak dapat teridentifikasi secara detil</v>
      </c>
      <c r="C14" s="209" t="s">
        <v>501</v>
      </c>
      <c r="D14" s="210">
        <v>3</v>
      </c>
      <c r="E14" s="207" t="str">
        <f>'Tabel 3.1'!I10</f>
        <v>Bahan praktek yang diadakan tidak sesuai kebutuhan Dosen Pengampu (Realisasi Capaian Kinerja Sasaran Strategis)</v>
      </c>
      <c r="F14" s="208" t="s">
        <v>338</v>
      </c>
      <c r="G14" s="290">
        <v>17</v>
      </c>
      <c r="H14" s="294" t="s">
        <v>439</v>
      </c>
      <c r="I14" s="281"/>
      <c r="J14" s="279"/>
      <c r="K14" s="298" t="s">
        <v>513</v>
      </c>
      <c r="L14" s="163" t="s">
        <v>338</v>
      </c>
      <c r="M14" s="290">
        <v>17</v>
      </c>
    </row>
    <row r="15" spans="1:13" ht="64.5" thickBot="1" x14ac:dyDescent="0.25">
      <c r="A15" s="158">
        <v>5</v>
      </c>
      <c r="B15" s="183" t="str">
        <f>'Tabel 3.1'!G11</f>
        <v>Ketepatan waktu pengadaan bahan praktek tidak sesuai waktu penggunaan</v>
      </c>
      <c r="C15" s="209" t="s">
        <v>502</v>
      </c>
      <c r="D15" s="210">
        <v>4</v>
      </c>
      <c r="E15" s="207" t="str">
        <f>'Tabel 3.1'!I11</f>
        <v>Praktikum mahasiswa tidak dapat terfasilitasi dengan baik dan tepat waktu (Realisasi Capaian Kinerja Sasaran Strategis)</v>
      </c>
      <c r="F15" s="208" t="s">
        <v>338</v>
      </c>
      <c r="G15" s="290">
        <v>19</v>
      </c>
      <c r="H15" s="294" t="s">
        <v>162</v>
      </c>
      <c r="I15" s="295" t="s">
        <v>511</v>
      </c>
      <c r="J15" s="297" t="s">
        <v>514</v>
      </c>
      <c r="K15" s="296" t="s">
        <v>515</v>
      </c>
      <c r="L15" s="163" t="s">
        <v>338</v>
      </c>
      <c r="M15" s="290">
        <v>19</v>
      </c>
    </row>
    <row r="16" spans="1:13" ht="39" thickBot="1" x14ac:dyDescent="0.25">
      <c r="A16" s="158">
        <v>6</v>
      </c>
      <c r="B16" s="183" t="str">
        <f>'Tabel 3.1'!G12</f>
        <v>Pengembalian dana pribadi untuk membeli bahan praktek terlambat</v>
      </c>
      <c r="C16" s="209" t="s">
        <v>502</v>
      </c>
      <c r="D16" s="210">
        <v>4</v>
      </c>
      <c r="E16" s="207" t="str">
        <f>'Tabel 3.1'!I12</f>
        <v>Terbebaninya keuangan pribadi ybs (Realisasi Capaian Kinerja Sasaran Strategis)</v>
      </c>
      <c r="F16" s="208" t="s">
        <v>338</v>
      </c>
      <c r="G16" s="290">
        <v>19</v>
      </c>
      <c r="H16" s="294" t="s">
        <v>162</v>
      </c>
      <c r="I16" s="295" t="s">
        <v>511</v>
      </c>
      <c r="J16" s="297" t="s">
        <v>514</v>
      </c>
      <c r="K16" s="296" t="s">
        <v>515</v>
      </c>
      <c r="L16" s="163" t="s">
        <v>338</v>
      </c>
      <c r="M16" s="290">
        <v>19</v>
      </c>
    </row>
    <row r="17" spans="1:13" ht="51" customHeight="1" thickBot="1" x14ac:dyDescent="0.25">
      <c r="A17" s="158">
        <v>7</v>
      </c>
      <c r="B17" s="183" t="str">
        <f>'Tabel 3.1'!G13</f>
        <v xml:space="preserve">Ketidaksesuaian bahan praktek yang diadakan </v>
      </c>
      <c r="C17" s="209" t="s">
        <v>502</v>
      </c>
      <c r="D17" s="210">
        <v>4</v>
      </c>
      <c r="E17" s="207" t="str">
        <f>'Tabel 3.1'!I13</f>
        <v>Praktikum tidak sesuai standar yang ditetapkan (Realisasi Capaian Kinerja Sasaran Strategis)</v>
      </c>
      <c r="F17" s="208" t="s">
        <v>338</v>
      </c>
      <c r="G17" s="290">
        <v>19</v>
      </c>
      <c r="H17" s="294" t="s">
        <v>162</v>
      </c>
      <c r="I17" s="295" t="s">
        <v>511</v>
      </c>
      <c r="J17" s="297" t="s">
        <v>514</v>
      </c>
      <c r="K17" s="296" t="s">
        <v>515</v>
      </c>
      <c r="L17" s="163" t="s">
        <v>338</v>
      </c>
      <c r="M17" s="290">
        <v>19</v>
      </c>
    </row>
    <row r="18" spans="1:13" ht="64.5" thickBot="1" x14ac:dyDescent="0.25">
      <c r="A18" s="158">
        <v>8</v>
      </c>
      <c r="B18" s="183" t="str">
        <f>'Tabel 3.1'!G14</f>
        <v>Sebagian bahan praktek tidak terdistribusi kepada Dosen Pengampu secara tepat waktu</v>
      </c>
      <c r="C18" s="209" t="s">
        <v>502</v>
      </c>
      <c r="D18" s="210">
        <v>4</v>
      </c>
      <c r="E18" s="207" t="str">
        <f>'Tabel 3.1'!I14</f>
        <v>Praktikum mahasiswa tidak dapat terfasilitasi dengan baik dan tepat waktu (Realisasi Capaian Kinerja Sasaran Strategis)</v>
      </c>
      <c r="F18" s="208" t="s">
        <v>338</v>
      </c>
      <c r="G18" s="290">
        <v>19</v>
      </c>
      <c r="H18" s="294" t="s">
        <v>162</v>
      </c>
      <c r="I18" s="295" t="s">
        <v>511</v>
      </c>
      <c r="J18" s="297" t="s">
        <v>514</v>
      </c>
      <c r="K18" s="296" t="s">
        <v>515</v>
      </c>
      <c r="L18" s="163" t="s">
        <v>338</v>
      </c>
      <c r="M18" s="290">
        <v>19</v>
      </c>
    </row>
    <row r="19" spans="1:13" ht="64.5" thickBot="1" x14ac:dyDescent="0.25">
      <c r="A19" s="158">
        <v>9</v>
      </c>
      <c r="B19" s="183" t="str">
        <f>'Tabel 3.1'!G15</f>
        <v>Bahan praktek yang didistribusikan tidak dilengkapi tanda terima</v>
      </c>
      <c r="C19" s="209" t="s">
        <v>503</v>
      </c>
      <c r="D19" s="210">
        <v>5</v>
      </c>
      <c r="E19" s="208" t="str">
        <f>'Tabel 3.1'!I15</f>
        <v>Terjadi ketidaksinkronan antara Dosen Pengampu dengan ULP (Realisasi Capaian Kinerja Sasaran Strategis)</v>
      </c>
      <c r="F19" s="208" t="s">
        <v>338</v>
      </c>
      <c r="G19" s="81">
        <v>23</v>
      </c>
      <c r="H19" s="294" t="s">
        <v>439</v>
      </c>
      <c r="I19" s="281"/>
      <c r="J19" s="280"/>
      <c r="K19" s="296" t="s">
        <v>516</v>
      </c>
      <c r="L19" s="163" t="s">
        <v>338</v>
      </c>
      <c r="M19" s="81">
        <v>23</v>
      </c>
    </row>
  </sheetData>
  <mergeCells count="9">
    <mergeCell ref="I8:I10"/>
    <mergeCell ref="A1:M1"/>
    <mergeCell ref="D6:G7"/>
    <mergeCell ref="H6:J7"/>
    <mergeCell ref="K6:M6"/>
    <mergeCell ref="K7:M7"/>
    <mergeCell ref="A6:A10"/>
    <mergeCell ref="B6:B10"/>
    <mergeCell ref="C6:C1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"/>
  <sheetViews>
    <sheetView topLeftCell="A7" workbookViewId="0">
      <selection activeCell="C13" sqref="C13"/>
    </sheetView>
  </sheetViews>
  <sheetFormatPr defaultColWidth="11.25" defaultRowHeight="18" x14ac:dyDescent="0.25"/>
  <cols>
    <col min="1" max="1" width="5.625" style="60" customWidth="1"/>
    <col min="2" max="2" width="36.375" style="60" customWidth="1"/>
    <col min="3" max="3" width="34.25" style="60" customWidth="1"/>
    <col min="4" max="6" width="11.25" style="60"/>
    <col min="7" max="7" width="18.5" style="60" customWidth="1"/>
    <col min="8" max="16384" width="11.25" style="60"/>
  </cols>
  <sheetData>
    <row r="1" spans="1:7" x14ac:dyDescent="0.25">
      <c r="A1" s="399" t="s">
        <v>182</v>
      </c>
      <c r="B1" s="399"/>
      <c r="C1" s="399"/>
      <c r="D1" s="399"/>
      <c r="E1" s="399"/>
    </row>
    <row r="2" spans="1:7" x14ac:dyDescent="0.25">
      <c r="A2" s="61"/>
      <c r="B2" s="61"/>
      <c r="C2" s="61"/>
    </row>
    <row r="3" spans="1:7" x14ac:dyDescent="0.25">
      <c r="A3" s="85" t="s">
        <v>172</v>
      </c>
      <c r="B3" s="62"/>
      <c r="C3" s="62" t="s">
        <v>441</v>
      </c>
    </row>
    <row r="4" spans="1:7" x14ac:dyDescent="0.25">
      <c r="A4" s="85" t="s">
        <v>141</v>
      </c>
      <c r="B4" s="84"/>
      <c r="C4" s="129">
        <v>2023</v>
      </c>
    </row>
    <row r="5" spans="1:7" x14ac:dyDescent="0.25">
      <c r="A5" s="85" t="s">
        <v>173</v>
      </c>
      <c r="B5" s="84"/>
      <c r="C5" s="219" t="s">
        <v>443</v>
      </c>
    </row>
    <row r="6" spans="1:7" ht="18.75" thickBot="1" x14ac:dyDescent="0.3">
      <c r="A6" s="73"/>
      <c r="B6" s="62"/>
      <c r="C6" s="62"/>
    </row>
    <row r="7" spans="1:7" ht="18.75" thickBot="1" x14ac:dyDescent="0.3">
      <c r="A7" s="395" t="s">
        <v>166</v>
      </c>
      <c r="B7" s="395" t="s">
        <v>135</v>
      </c>
      <c r="C7" s="397" t="s">
        <v>169</v>
      </c>
      <c r="D7" s="398"/>
      <c r="E7" s="398"/>
      <c r="F7" s="400" t="s">
        <v>442</v>
      </c>
      <c r="G7" s="401"/>
    </row>
    <row r="8" spans="1:7" ht="30.75" thickBot="1" x14ac:dyDescent="0.3">
      <c r="A8" s="396"/>
      <c r="B8" s="396"/>
      <c r="C8" s="83" t="s">
        <v>170</v>
      </c>
      <c r="D8" s="83" t="s">
        <v>171</v>
      </c>
      <c r="E8" s="83" t="s">
        <v>42</v>
      </c>
      <c r="F8" s="130" t="s">
        <v>374</v>
      </c>
      <c r="G8" s="130" t="s">
        <v>375</v>
      </c>
    </row>
    <row r="9" spans="1:7" ht="29.25" thickBot="1" x14ac:dyDescent="0.3">
      <c r="A9" s="164">
        <v>1</v>
      </c>
      <c r="B9" s="162" t="str">
        <f>'Tabel 3.2'!B11</f>
        <v>Pengajuan bahan praktek melebihi pagu anggaran per mata kuliah</v>
      </c>
      <c r="C9" s="199" t="str">
        <f>'Tabel 3.2'!C11</f>
        <v>Kadang-Kadang Terjadi (10% ˂ x ≤ 20%)</v>
      </c>
      <c r="D9" s="184" t="str">
        <f>'Tabel 3.2'!F11</f>
        <v>Signifikan (4)</v>
      </c>
      <c r="E9" s="79">
        <f>'Tabel 3.2'!M11</f>
        <v>13</v>
      </c>
      <c r="F9" s="300">
        <v>4</v>
      </c>
      <c r="G9" s="301" t="s">
        <v>52</v>
      </c>
    </row>
    <row r="10" spans="1:7" ht="29.25" thickBot="1" x14ac:dyDescent="0.3">
      <c r="A10" s="164">
        <v>2</v>
      </c>
      <c r="B10" s="299" t="str">
        <f>'Tabel 3.2'!B12</f>
        <v>Keterlambatan proses verifikasi oleh Kaprodi</v>
      </c>
      <c r="C10" s="185" t="str">
        <f>'Tabel 3.2'!C12</f>
        <v>Kadang-Kadang Terjadi (10% ˂ x ≤ 20%)</v>
      </c>
      <c r="D10" s="184" t="str">
        <f>'Tabel 3.2'!F12</f>
        <v>Minor (2)</v>
      </c>
      <c r="E10" s="78">
        <f>'Tabel 3.2'!M12</f>
        <v>7</v>
      </c>
      <c r="F10" s="302"/>
      <c r="G10" s="303" t="s">
        <v>517</v>
      </c>
    </row>
    <row r="11" spans="1:7" ht="26.25" thickBot="1" x14ac:dyDescent="0.3">
      <c r="A11" s="164">
        <v>3</v>
      </c>
      <c r="B11" s="299" t="str">
        <f>'Tabel 3.2'!B13</f>
        <v>Keterlambatan proses verifikasi oleh PPK</v>
      </c>
      <c r="C11" s="185" t="str">
        <f>'Tabel 3.2'!C13</f>
        <v>Kadang-Kadang Terjadi (10% ˂ x ≤ 20%)</v>
      </c>
      <c r="D11" s="184" t="str">
        <f>'Tabel 3.2'!F13</f>
        <v>Minor (2)</v>
      </c>
      <c r="E11" s="78">
        <f>'Tabel 3.2'!M13</f>
        <v>7</v>
      </c>
      <c r="F11" s="302"/>
      <c r="G11" s="303" t="s">
        <v>517</v>
      </c>
    </row>
    <row r="12" spans="1:7" ht="29.25" thickBot="1" x14ac:dyDescent="0.3">
      <c r="A12" s="164">
        <v>4</v>
      </c>
      <c r="B12" s="299" t="str">
        <f>'Tabel 3.2'!B14</f>
        <v>Realisasi pengadaan barang dan jasa tidak dapat teridentifikasi secara detil</v>
      </c>
      <c r="C12" s="185" t="str">
        <f>'Tabel 3.2'!C14</f>
        <v>Kadang-Kadang Terjadi (10% ˂ x ≤ 20%)</v>
      </c>
      <c r="D12" s="184" t="str">
        <f>'Tabel 3.2'!F14</f>
        <v>Signifikan (4)</v>
      </c>
      <c r="E12" s="290">
        <f>'Tabel 3.2'!M14</f>
        <v>17</v>
      </c>
      <c r="F12" s="303">
        <v>3</v>
      </c>
      <c r="G12" s="304" t="s">
        <v>51</v>
      </c>
    </row>
    <row r="13" spans="1:7" ht="29.25" thickBot="1" x14ac:dyDescent="0.3">
      <c r="A13" s="164">
        <v>5</v>
      </c>
      <c r="B13" s="299" t="str">
        <f>'Tabel 3.2'!B15</f>
        <v>Ketepatan waktu pengadaan bahan praktek tidak sesuai waktu penggunaan</v>
      </c>
      <c r="C13" s="185" t="str">
        <f>'Tabel 3.2'!C15</f>
        <v>Sering Terjadi (20% ˂ x ≤ 50%)</v>
      </c>
      <c r="D13" s="184" t="str">
        <f>'Tabel 3.2'!F15</f>
        <v>Signifikan (4)</v>
      </c>
      <c r="E13" s="290">
        <f>'Tabel 3.2'!M15</f>
        <v>19</v>
      </c>
      <c r="F13" s="303">
        <v>2</v>
      </c>
      <c r="G13" s="304" t="s">
        <v>51</v>
      </c>
    </row>
    <row r="14" spans="1:7" ht="29.25" thickBot="1" x14ac:dyDescent="0.3">
      <c r="A14" s="164">
        <v>6</v>
      </c>
      <c r="B14" s="299" t="str">
        <f>'Tabel 3.2'!B16</f>
        <v>Pengembalian dana pribadi untuk membeli bahan praktek terlambat</v>
      </c>
      <c r="C14" s="185" t="str">
        <f>'Tabel 3.2'!C16</f>
        <v>Sering Terjadi (20% ˂ x ≤ 50%)</v>
      </c>
      <c r="D14" s="184" t="str">
        <f>'Tabel 3.2'!F16</f>
        <v>Signifikan (4)</v>
      </c>
      <c r="E14" s="290">
        <f>'Tabel 3.2'!M16</f>
        <v>19</v>
      </c>
      <c r="F14" s="303">
        <v>2</v>
      </c>
      <c r="G14" s="304" t="s">
        <v>51</v>
      </c>
    </row>
    <row r="15" spans="1:7" ht="29.25" thickBot="1" x14ac:dyDescent="0.3">
      <c r="A15" s="164">
        <v>7</v>
      </c>
      <c r="B15" s="299" t="str">
        <f>'Tabel 3.2'!B17</f>
        <v xml:space="preserve">Ketidaksesuaian bahan praktek yang diadakan </v>
      </c>
      <c r="C15" s="185" t="str">
        <f>'Tabel 3.2'!C17</f>
        <v>Sering Terjadi (20% ˂ x ≤ 50%)</v>
      </c>
      <c r="D15" s="184" t="str">
        <f>'Tabel 3.2'!F17</f>
        <v>Signifikan (4)</v>
      </c>
      <c r="E15" s="290">
        <f>'Tabel 3.2'!M17</f>
        <v>19</v>
      </c>
      <c r="F15" s="303">
        <v>2</v>
      </c>
      <c r="G15" s="304" t="s">
        <v>51</v>
      </c>
    </row>
    <row r="16" spans="1:7" ht="43.5" thickBot="1" x14ac:dyDescent="0.3">
      <c r="A16" s="164">
        <v>8</v>
      </c>
      <c r="B16" s="299" t="str">
        <f>'Tabel 3.2'!B18</f>
        <v>Sebagian bahan praktek tidak terdistribusi kepada Dosen Pengampu secara tepat waktu</v>
      </c>
      <c r="C16" s="185" t="str">
        <f>'Tabel 3.2'!C18</f>
        <v>Sering Terjadi (20% ˂ x ≤ 50%)</v>
      </c>
      <c r="D16" s="184" t="str">
        <f>'Tabel 3.2'!F18</f>
        <v>Signifikan (4)</v>
      </c>
      <c r="E16" s="290">
        <f>'Tabel 3.2'!M18</f>
        <v>19</v>
      </c>
      <c r="F16" s="210">
        <v>2</v>
      </c>
      <c r="G16" s="304" t="s">
        <v>51</v>
      </c>
    </row>
    <row r="17" spans="1:7" ht="39" thickBot="1" x14ac:dyDescent="0.3">
      <c r="A17" s="164">
        <v>9</v>
      </c>
      <c r="B17" s="299" t="str">
        <f>'Tabel 3.2'!B19</f>
        <v>Bahan praktek yang didistribusikan tidak dilengkapi tanda terima</v>
      </c>
      <c r="C17" s="185" t="str">
        <f>'Tabel 3.2'!C19</f>
        <v>Hampir Pasti Terjadi (x ˃ 50%)</v>
      </c>
      <c r="D17" s="184" t="str">
        <f>'Tabel 3.2'!F19</f>
        <v>Signifikan (4)</v>
      </c>
      <c r="E17" s="81">
        <f>'Tabel 3.2'!M19</f>
        <v>23</v>
      </c>
      <c r="F17" s="303">
        <v>1</v>
      </c>
      <c r="G17" s="304" t="s">
        <v>518</v>
      </c>
    </row>
    <row r="18" spans="1:7" x14ac:dyDescent="0.25">
      <c r="C18"/>
      <c r="D18"/>
      <c r="E18"/>
    </row>
    <row r="19" spans="1:7" x14ac:dyDescent="0.25">
      <c r="B19" s="59" t="s">
        <v>138</v>
      </c>
    </row>
    <row r="20" spans="1:7" x14ac:dyDescent="0.25">
      <c r="B20" s="59" t="s">
        <v>142</v>
      </c>
      <c r="G20" s="187"/>
    </row>
    <row r="21" spans="1:7" x14ac:dyDescent="0.25">
      <c r="B21" s="59" t="s">
        <v>143</v>
      </c>
    </row>
    <row r="22" spans="1:7" x14ac:dyDescent="0.25">
      <c r="B22" s="87" t="s">
        <v>174</v>
      </c>
    </row>
    <row r="23" spans="1:7" x14ac:dyDescent="0.25">
      <c r="B23" s="59" t="s">
        <v>175</v>
      </c>
    </row>
    <row r="24" spans="1:7" x14ac:dyDescent="0.25">
      <c r="B24" s="59" t="s">
        <v>176</v>
      </c>
    </row>
    <row r="25" spans="1:7" x14ac:dyDescent="0.25">
      <c r="B25" s="59" t="s">
        <v>177</v>
      </c>
    </row>
    <row r="26" spans="1:7" x14ac:dyDescent="0.25">
      <c r="B26" s="58" t="s">
        <v>178</v>
      </c>
    </row>
    <row r="27" spans="1:7" x14ac:dyDescent="0.25">
      <c r="B27" s="71" t="s">
        <v>179</v>
      </c>
    </row>
  </sheetData>
  <mergeCells count="5">
    <mergeCell ref="A7:A8"/>
    <mergeCell ref="B7:B8"/>
    <mergeCell ref="C7:E7"/>
    <mergeCell ref="A1:E1"/>
    <mergeCell ref="F7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topLeftCell="A15" zoomScale="92" zoomScaleNormal="70" workbookViewId="0">
      <selection activeCell="F17" sqref="F17"/>
    </sheetView>
  </sheetViews>
  <sheetFormatPr defaultColWidth="11.25" defaultRowHeight="18" x14ac:dyDescent="0.25"/>
  <cols>
    <col min="1" max="1" width="18.125" style="60" customWidth="1"/>
    <col min="2" max="2" width="32.25" style="60" customWidth="1"/>
    <col min="3" max="3" width="16.625" style="60" bestFit="1" customWidth="1"/>
    <col min="4" max="4" width="15.75" style="60" customWidth="1"/>
    <col min="5" max="5" width="15.5" style="60" customWidth="1"/>
    <col min="6" max="6" width="12.25" style="60" customWidth="1"/>
    <col min="7" max="7" width="11.25" style="60"/>
    <col min="8" max="8" width="15.625" style="60" customWidth="1"/>
    <col min="9" max="9" width="15.875" style="60" customWidth="1"/>
    <col min="10" max="10" width="23.25" style="60" bestFit="1" customWidth="1"/>
    <col min="11" max="16384" width="11.25" style="60"/>
  </cols>
  <sheetData>
    <row r="1" spans="1:10" s="3" customFormat="1" ht="20.25" x14ac:dyDescent="0.25">
      <c r="B1" s="407" t="s">
        <v>444</v>
      </c>
      <c r="C1" s="407"/>
      <c r="D1" s="407"/>
      <c r="E1" s="407"/>
      <c r="F1" s="407"/>
      <c r="G1" s="407"/>
    </row>
    <row r="2" spans="1:10" s="3" customFormat="1" x14ac:dyDescent="0.25"/>
    <row r="3" spans="1:10" s="3" customFormat="1" x14ac:dyDescent="0.25">
      <c r="A3" s="3" t="s">
        <v>140</v>
      </c>
      <c r="B3" s="3" t="s">
        <v>441</v>
      </c>
    </row>
    <row r="4" spans="1:10" s="3" customFormat="1" x14ac:dyDescent="0.25">
      <c r="A4" s="3" t="s">
        <v>141</v>
      </c>
      <c r="B4" s="6">
        <v>2023</v>
      </c>
    </row>
    <row r="5" spans="1:10" ht="24" customHeight="1" thickBot="1" x14ac:dyDescent="0.3">
      <c r="A5" s="88"/>
      <c r="B5" s="50"/>
    </row>
    <row r="6" spans="1:10" ht="24" customHeight="1" x14ac:dyDescent="0.25">
      <c r="A6" s="402" t="s">
        <v>166</v>
      </c>
      <c r="B6" s="395" t="s">
        <v>135</v>
      </c>
      <c r="C6" s="405" t="s">
        <v>183</v>
      </c>
      <c r="D6" s="405" t="s">
        <v>184</v>
      </c>
      <c r="E6" s="405" t="s">
        <v>185</v>
      </c>
      <c r="F6" s="405" t="s">
        <v>186</v>
      </c>
      <c r="G6" s="405" t="s">
        <v>187</v>
      </c>
      <c r="H6" s="402" t="s">
        <v>188</v>
      </c>
      <c r="I6" s="91" t="s">
        <v>166</v>
      </c>
      <c r="J6" s="402" t="s">
        <v>189</v>
      </c>
    </row>
    <row r="7" spans="1:10" ht="24" customHeight="1" thickBot="1" x14ac:dyDescent="0.3">
      <c r="A7" s="403"/>
      <c r="B7" s="404"/>
      <c r="C7" s="406"/>
      <c r="D7" s="406"/>
      <c r="E7" s="406"/>
      <c r="F7" s="406"/>
      <c r="G7" s="406"/>
      <c r="H7" s="403"/>
      <c r="I7" s="83" t="s">
        <v>40</v>
      </c>
      <c r="J7" s="403"/>
    </row>
    <row r="8" spans="1:10" ht="18.75" thickBot="1" x14ac:dyDescent="0.3">
      <c r="A8" s="195">
        <v>1</v>
      </c>
      <c r="B8" s="197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0">
        <v>8</v>
      </c>
      <c r="I8" s="190">
        <v>9</v>
      </c>
      <c r="J8" s="190">
        <v>10</v>
      </c>
    </row>
    <row r="9" spans="1:10" ht="86.25" thickBot="1" x14ac:dyDescent="0.3">
      <c r="A9" s="182" t="str">
        <f>'Tabel 3.1'!E7</f>
        <v>I.5.1</v>
      </c>
      <c r="B9" s="220" t="str">
        <f>'Tabel 3.3'!B9</f>
        <v>Pengajuan bahan praktek melebihi pagu anggaran per mata kuliah</v>
      </c>
      <c r="C9" s="223" t="s">
        <v>539</v>
      </c>
      <c r="D9" s="221" t="s">
        <v>538</v>
      </c>
      <c r="E9" s="223"/>
      <c r="F9" s="223"/>
      <c r="G9" s="222"/>
      <c r="H9" s="221" t="str">
        <f>D9</f>
        <v>Belum diacunya pagu anggaran per mata kuliah</v>
      </c>
      <c r="I9" s="167" t="s">
        <v>390</v>
      </c>
      <c r="J9" s="221" t="s">
        <v>549</v>
      </c>
    </row>
    <row r="10" spans="1:10" ht="129" thickBot="1" x14ac:dyDescent="0.3">
      <c r="A10" s="182" t="str">
        <f>'Tabel 3.1'!E8</f>
        <v>I.5.2</v>
      </c>
      <c r="B10" s="220" t="str">
        <f>'Tabel 3.3'!B10</f>
        <v>Keterlambatan proses verifikasi oleh Kaprodi</v>
      </c>
      <c r="C10" s="223" t="s">
        <v>525</v>
      </c>
      <c r="D10" s="305" t="s">
        <v>551</v>
      </c>
      <c r="E10" s="223"/>
      <c r="F10" s="223"/>
      <c r="G10" s="222"/>
      <c r="H10" s="221" t="str">
        <f>D10</f>
        <v>Belum terdapat revisi SOP Pengajuan Bahan Praktek mengenai lama verifikasi pengajuan bahan praktek oleh Kaprodi</v>
      </c>
      <c r="I10" s="167" t="s">
        <v>391</v>
      </c>
      <c r="J10" s="221" t="s">
        <v>550</v>
      </c>
    </row>
    <row r="11" spans="1:10" ht="129" thickBot="1" x14ac:dyDescent="0.3">
      <c r="A11" s="182" t="str">
        <f>'Tabel 3.1'!E9</f>
        <v>I.5.3</v>
      </c>
      <c r="B11" s="220" t="str">
        <f>'Tabel 3.3'!B11</f>
        <v>Keterlambatan proses verifikasi oleh PPK</v>
      </c>
      <c r="C11" s="223" t="s">
        <v>526</v>
      </c>
      <c r="D11" s="305" t="s">
        <v>552</v>
      </c>
      <c r="E11" s="223"/>
      <c r="F11" s="223"/>
      <c r="G11" s="222"/>
      <c r="H11" s="221" t="str">
        <f>D11</f>
        <v>Belum terdapat revisi SOP khusus Pengadaan Bahan Praktek mengenai lama verifikasi pengajuan bahan praktek oleh PPK</v>
      </c>
      <c r="I11" s="167" t="s">
        <v>445</v>
      </c>
      <c r="J11" s="221" t="s">
        <v>550</v>
      </c>
    </row>
    <row r="12" spans="1:10" ht="114.75" thickBot="1" x14ac:dyDescent="0.3">
      <c r="A12" s="182" t="str">
        <f>'Tabel 3.1'!E10</f>
        <v>I.5.4</v>
      </c>
      <c r="B12" s="220" t="str">
        <f>'Tabel 3.3'!B12</f>
        <v>Realisasi pengadaan barang dan jasa tidak dapat teridentifikasi secara detil</v>
      </c>
      <c r="C12" s="223" t="s">
        <v>531</v>
      </c>
      <c r="D12" s="223" t="s">
        <v>532</v>
      </c>
      <c r="E12" s="306" t="s">
        <v>533</v>
      </c>
      <c r="F12" s="221" t="s">
        <v>534</v>
      </c>
      <c r="G12" s="222"/>
      <c r="H12" s="221" t="str">
        <f>F12</f>
        <v>Penegakan SOP pengajuan bahan masih lemah</v>
      </c>
      <c r="I12" s="167" t="s">
        <v>519</v>
      </c>
      <c r="J12" s="221" t="s">
        <v>550</v>
      </c>
    </row>
    <row r="13" spans="1:10" ht="86.25" thickBot="1" x14ac:dyDescent="0.3">
      <c r="A13" s="182" t="str">
        <f>'Tabel 3.1'!E11</f>
        <v>I.5.5</v>
      </c>
      <c r="B13" s="220" t="str">
        <f>'Tabel 3.3'!B13</f>
        <v>Ketepatan waktu pengadaan bahan praktek tidak sesuai waktu penggunaan</v>
      </c>
      <c r="C13" s="306" t="s">
        <v>527</v>
      </c>
      <c r="D13" s="306" t="s">
        <v>528</v>
      </c>
      <c r="E13" s="223" t="s">
        <v>529</v>
      </c>
      <c r="F13" s="305" t="s">
        <v>530</v>
      </c>
      <c r="G13" s="224"/>
      <c r="H13" s="221" t="str">
        <f>F13</f>
        <v>Birokrasi pengajuan bahan praktik yang terlalu panjang</v>
      </c>
      <c r="I13" s="167" t="s">
        <v>520</v>
      </c>
      <c r="J13" s="221" t="s">
        <v>550</v>
      </c>
    </row>
    <row r="14" spans="1:10" ht="100.5" thickBot="1" x14ac:dyDescent="0.3">
      <c r="A14" s="182" t="str">
        <f>'Tabel 3.1'!E12</f>
        <v>I.5.6</v>
      </c>
      <c r="B14" s="220" t="str">
        <f>'Tabel 3.3'!B14</f>
        <v>Pengembalian dana pribadi untuk membeli bahan praktek terlambat</v>
      </c>
      <c r="C14" s="223" t="s">
        <v>524</v>
      </c>
      <c r="D14" s="305" t="s">
        <v>535</v>
      </c>
      <c r="E14" s="223"/>
      <c r="F14" s="224"/>
      <c r="G14" s="224"/>
      <c r="H14" s="221" t="str">
        <f t="shared" ref="H14:H16" si="0">D14</f>
        <v>Belum terdapat SOP revisi pengadaan bahan praktek jika harus diadakan menggunakan uang pribadi</v>
      </c>
      <c r="I14" s="167" t="s">
        <v>458</v>
      </c>
      <c r="J14" s="221" t="s">
        <v>550</v>
      </c>
    </row>
    <row r="15" spans="1:10" ht="114.75" thickBot="1" x14ac:dyDescent="0.3">
      <c r="A15" s="182" t="str">
        <f>'Tabel 3.1'!E13</f>
        <v>I.5.7</v>
      </c>
      <c r="B15" s="220" t="str">
        <f>'Tabel 3.3'!B15</f>
        <v xml:space="preserve">Ketidaksesuaian bahan praktek yang diadakan </v>
      </c>
      <c r="C15" s="306" t="s">
        <v>531</v>
      </c>
      <c r="D15" s="306" t="s">
        <v>532</v>
      </c>
      <c r="E15" s="223" t="s">
        <v>533</v>
      </c>
      <c r="F15" s="307" t="s">
        <v>534</v>
      </c>
      <c r="G15" s="224"/>
      <c r="H15" s="221" t="str">
        <f>F15</f>
        <v>Penegakan SOP pengajuan bahan masih lemah</v>
      </c>
      <c r="I15" s="167" t="s">
        <v>459</v>
      </c>
      <c r="J15" s="221" t="s">
        <v>550</v>
      </c>
    </row>
    <row r="16" spans="1:10" ht="72" thickBot="1" x14ac:dyDescent="0.3">
      <c r="A16" s="182" t="str">
        <f>'Tabel 3.1'!E14</f>
        <v>I.5.8</v>
      </c>
      <c r="B16" s="220" t="str">
        <f>'Tabel 3.3'!B16</f>
        <v>Sebagian bahan praktek tidak terdistribusi kepada Dosen Pengampu secara tepat waktu</v>
      </c>
      <c r="C16" s="306" t="s">
        <v>523</v>
      </c>
      <c r="D16" s="305" t="s">
        <v>537</v>
      </c>
      <c r="E16" s="223"/>
      <c r="F16" s="224"/>
      <c r="G16" s="224"/>
      <c r="H16" s="221" t="str">
        <f t="shared" si="0"/>
        <v>Belum terdapat revisi SOP pengadaan bahan praktek mengenai ketepatan waktu</v>
      </c>
      <c r="I16" s="167" t="s">
        <v>460</v>
      </c>
      <c r="J16" s="221" t="s">
        <v>550</v>
      </c>
    </row>
    <row r="17" spans="1:12" ht="114.75" thickBot="1" x14ac:dyDescent="0.3">
      <c r="A17" s="182" t="str">
        <f>'Tabel 3.1'!E15</f>
        <v>I.5.9</v>
      </c>
      <c r="B17" s="220" t="str">
        <f>'Tabel 3.3'!B17</f>
        <v>Bahan praktek yang didistribusikan tidak dilengkapi tanda terima</v>
      </c>
      <c r="C17" s="223" t="s">
        <v>522</v>
      </c>
      <c r="D17" s="305" t="s">
        <v>536</v>
      </c>
      <c r="E17" s="223"/>
      <c r="F17" s="224"/>
      <c r="G17" s="224"/>
      <c r="H17" s="221" t="str">
        <f>D17</f>
        <v>Belum terdapat ketentuan pengadaan bahan praktek yang wajib dilengkapi tanda terima</v>
      </c>
      <c r="I17" s="167" t="s">
        <v>521</v>
      </c>
      <c r="J17" s="221" t="s">
        <v>553</v>
      </c>
    </row>
    <row r="18" spans="1:12" x14ac:dyDescent="0.25">
      <c r="I18" s="188" t="s">
        <v>376</v>
      </c>
      <c r="J18" s="188" t="s">
        <v>381</v>
      </c>
    </row>
    <row r="19" spans="1:12" x14ac:dyDescent="0.25">
      <c r="A19" s="59" t="s">
        <v>138</v>
      </c>
    </row>
    <row r="20" spans="1:12" x14ac:dyDescent="0.25">
      <c r="A20" s="59" t="s">
        <v>142</v>
      </c>
      <c r="I20" s="225" t="s">
        <v>446</v>
      </c>
      <c r="J20" s="60" t="s">
        <v>447</v>
      </c>
      <c r="K20" s="225" t="s">
        <v>452</v>
      </c>
      <c r="L20" s="60" t="s">
        <v>453</v>
      </c>
    </row>
    <row r="21" spans="1:12" x14ac:dyDescent="0.25">
      <c r="A21" s="59" t="s">
        <v>143</v>
      </c>
      <c r="I21" s="225" t="s">
        <v>448</v>
      </c>
      <c r="J21" s="60" t="s">
        <v>449</v>
      </c>
      <c r="K21" s="225" t="s">
        <v>454</v>
      </c>
      <c r="L21" s="60" t="s">
        <v>455</v>
      </c>
    </row>
    <row r="22" spans="1:12" x14ac:dyDescent="0.25">
      <c r="A22" s="59" t="s">
        <v>190</v>
      </c>
      <c r="I22" s="225" t="s">
        <v>450</v>
      </c>
      <c r="J22" s="60" t="s">
        <v>451</v>
      </c>
      <c r="K22" s="225" t="s">
        <v>456</v>
      </c>
      <c r="L22" s="60" t="s">
        <v>457</v>
      </c>
    </row>
    <row r="23" spans="1:12" x14ac:dyDescent="0.25">
      <c r="A23" s="59" t="s">
        <v>191</v>
      </c>
    </row>
    <row r="24" spans="1:12" x14ac:dyDescent="0.25">
      <c r="A24" s="59" t="s">
        <v>192</v>
      </c>
    </row>
    <row r="25" spans="1:12" x14ac:dyDescent="0.25">
      <c r="A25" s="59" t="s">
        <v>193</v>
      </c>
    </row>
    <row r="26" spans="1:12" x14ac:dyDescent="0.25">
      <c r="A26" s="59" t="s">
        <v>198</v>
      </c>
    </row>
    <row r="27" spans="1:12" x14ac:dyDescent="0.25">
      <c r="A27" s="59" t="s">
        <v>194</v>
      </c>
    </row>
    <row r="28" spans="1:12" x14ac:dyDescent="0.25">
      <c r="A28" s="59" t="s">
        <v>195</v>
      </c>
    </row>
    <row r="29" spans="1:12" x14ac:dyDescent="0.25">
      <c r="A29" s="59" t="s">
        <v>199</v>
      </c>
      <c r="B29" s="94"/>
      <c r="C29" s="94"/>
      <c r="D29" s="94"/>
      <c r="E29" s="94"/>
      <c r="F29" s="94"/>
    </row>
    <row r="30" spans="1:12" x14ac:dyDescent="0.25">
      <c r="A30" s="95" t="s">
        <v>196</v>
      </c>
      <c r="B30" s="55"/>
      <c r="C30" s="55"/>
      <c r="D30" s="55"/>
      <c r="E30" s="55"/>
      <c r="F30" s="55"/>
    </row>
    <row r="31" spans="1:12" x14ac:dyDescent="0.25">
      <c r="A31" s="71" t="s">
        <v>197</v>
      </c>
    </row>
  </sheetData>
  <mergeCells count="10">
    <mergeCell ref="B1:G1"/>
    <mergeCell ref="E6:E7"/>
    <mergeCell ref="F6:F7"/>
    <mergeCell ref="G6:G7"/>
    <mergeCell ref="H6:H7"/>
    <mergeCell ref="J6:J7"/>
    <mergeCell ref="A6:A7"/>
    <mergeCell ref="B6:B7"/>
    <mergeCell ref="C6:C7"/>
    <mergeCell ref="D6:D7"/>
  </mergeCells>
  <phoneticPr fontId="40" type="noConversion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0"/>
  <sheetViews>
    <sheetView topLeftCell="B6" zoomScale="77" zoomScaleNormal="55" workbookViewId="0">
      <selection activeCell="G12" sqref="G12"/>
    </sheetView>
  </sheetViews>
  <sheetFormatPr defaultColWidth="11.25" defaultRowHeight="18" x14ac:dyDescent="0.25"/>
  <cols>
    <col min="1" max="1" width="18.25" style="96" customWidth="1"/>
    <col min="2" max="2" width="32.25" style="96" customWidth="1"/>
    <col min="3" max="3" width="19.875" style="96" customWidth="1"/>
    <col min="4" max="4" width="21.125" style="96" customWidth="1"/>
    <col min="5" max="5" width="33" style="96" bestFit="1" customWidth="1"/>
    <col min="6" max="7" width="13.75" style="96" customWidth="1"/>
    <col min="8" max="8" width="21.5" style="96" customWidth="1"/>
    <col min="9" max="16384" width="11.25" style="96"/>
  </cols>
  <sheetData>
    <row r="1" spans="1:23" s="3" customFormat="1" ht="20.25" x14ac:dyDescent="0.25">
      <c r="A1" s="414" t="s">
        <v>200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23" s="3" customFormat="1" x14ac:dyDescent="0.25"/>
    <row r="3" spans="1:23" s="3" customFormat="1" x14ac:dyDescent="0.25">
      <c r="A3" s="3" t="s">
        <v>140</v>
      </c>
      <c r="B3" s="3" t="s">
        <v>441</v>
      </c>
    </row>
    <row r="4" spans="1:23" s="3" customFormat="1" x14ac:dyDescent="0.25">
      <c r="A4" s="3" t="s">
        <v>141</v>
      </c>
      <c r="B4" s="6">
        <v>2023</v>
      </c>
      <c r="E4" s="3" t="s">
        <v>400</v>
      </c>
    </row>
    <row r="5" spans="1:23" ht="26.45" customHeight="1" thickBot="1" x14ac:dyDescent="0.3">
      <c r="A5" s="89"/>
      <c r="B5" s="89"/>
    </row>
    <row r="6" spans="1:23" ht="22.9" customHeight="1" x14ac:dyDescent="0.25">
      <c r="A6" s="90" t="s">
        <v>166</v>
      </c>
      <c r="B6" s="82" t="s">
        <v>153</v>
      </c>
      <c r="C6" s="91" t="s">
        <v>201</v>
      </c>
      <c r="D6" s="91" t="s">
        <v>153</v>
      </c>
      <c r="E6" s="91" t="s">
        <v>202</v>
      </c>
      <c r="F6" s="91" t="s">
        <v>205</v>
      </c>
      <c r="G6" s="91" t="s">
        <v>208</v>
      </c>
      <c r="H6" s="91" t="s">
        <v>110</v>
      </c>
      <c r="I6" s="91" t="s">
        <v>211</v>
      </c>
      <c r="J6" s="408" t="s">
        <v>213</v>
      </c>
      <c r="K6" s="409"/>
      <c r="L6" s="410"/>
    </row>
    <row r="7" spans="1:23" ht="24" customHeight="1" thickBot="1" x14ac:dyDescent="0.3">
      <c r="A7" s="97"/>
      <c r="B7" s="100" t="s">
        <v>154</v>
      </c>
      <c r="C7" s="101" t="s">
        <v>154</v>
      </c>
      <c r="D7" s="101" t="s">
        <v>40</v>
      </c>
      <c r="E7" s="101" t="s">
        <v>203</v>
      </c>
      <c r="F7" s="101" t="s">
        <v>206</v>
      </c>
      <c r="G7" s="101" t="s">
        <v>209</v>
      </c>
      <c r="H7" s="101" t="s">
        <v>44</v>
      </c>
      <c r="I7" s="101" t="s">
        <v>212</v>
      </c>
      <c r="J7" s="411"/>
      <c r="K7" s="412"/>
      <c r="L7" s="413"/>
    </row>
    <row r="8" spans="1:23" ht="24" customHeight="1" x14ac:dyDescent="0.25">
      <c r="A8" s="98"/>
      <c r="B8" s="64"/>
      <c r="C8" s="102"/>
      <c r="D8" s="102"/>
      <c r="E8" s="101" t="s">
        <v>204</v>
      </c>
      <c r="F8" s="101" t="s">
        <v>207</v>
      </c>
      <c r="G8" s="101" t="s">
        <v>210</v>
      </c>
      <c r="H8" s="102"/>
      <c r="I8" s="102"/>
      <c r="J8" s="402" t="s">
        <v>214</v>
      </c>
      <c r="K8" s="402" t="s">
        <v>41</v>
      </c>
      <c r="L8" s="101" t="s">
        <v>43</v>
      </c>
    </row>
    <row r="9" spans="1:23" ht="24" customHeight="1" thickBot="1" x14ac:dyDescent="0.3">
      <c r="A9" s="99"/>
      <c r="B9" s="65"/>
      <c r="C9" s="66"/>
      <c r="D9" s="66"/>
      <c r="E9" s="66"/>
      <c r="F9" s="66"/>
      <c r="G9" s="66"/>
      <c r="H9" s="66"/>
      <c r="I9" s="66"/>
      <c r="J9" s="403"/>
      <c r="K9" s="403"/>
      <c r="L9" s="83" t="s">
        <v>154</v>
      </c>
    </row>
    <row r="10" spans="1:23" ht="18.75" thickBot="1" x14ac:dyDescent="0.3">
      <c r="A10" s="92">
        <v>1</v>
      </c>
      <c r="B10" s="93">
        <v>2</v>
      </c>
      <c r="C10" s="189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189">
        <v>11</v>
      </c>
      <c r="L10" s="93">
        <v>12</v>
      </c>
    </row>
    <row r="11" spans="1:23" ht="86.25" thickBot="1" x14ac:dyDescent="0.3">
      <c r="A11" s="263" t="str">
        <f>'Tabel 3.4'!A9</f>
        <v>I.5.1</v>
      </c>
      <c r="B11" s="265" t="str">
        <f>'Tabel 3.4'!B9</f>
        <v>Pengajuan bahan praktek melebihi pagu anggaran per mata kuliah</v>
      </c>
      <c r="C11" s="271" t="s">
        <v>542</v>
      </c>
      <c r="D11" s="267" t="str">
        <f>'Tabel 3.4'!H9</f>
        <v>Belum diacunya pagu anggaran per mata kuliah</v>
      </c>
      <c r="E11" s="269" t="str">
        <f>'Tabel 3.4'!J9</f>
        <v>Mereviu dan menghitung ulang usulan kebutuhan bahan praktek, merevisi &amp; mensosialisasikan SOP khusus Pengajuan dan Pengadaan Bahan Praktek</v>
      </c>
      <c r="F11" s="268" t="s">
        <v>189</v>
      </c>
      <c r="G11" s="268" t="s">
        <v>568</v>
      </c>
      <c r="H11" s="269" t="s">
        <v>554</v>
      </c>
      <c r="I11" s="268" t="s">
        <v>540</v>
      </c>
      <c r="J11" s="309" t="s">
        <v>541</v>
      </c>
      <c r="K11" s="308" t="s">
        <v>337</v>
      </c>
      <c r="L11" s="311">
        <v>11</v>
      </c>
      <c r="N11" s="22" t="s">
        <v>67</v>
      </c>
      <c r="O11" s="22" t="s">
        <v>72</v>
      </c>
      <c r="P11" s="22" t="s">
        <v>73</v>
      </c>
      <c r="Q11" s="96">
        <v>1</v>
      </c>
      <c r="S11" s="141" t="s">
        <v>335</v>
      </c>
      <c r="T11" s="141" t="s">
        <v>336</v>
      </c>
      <c r="U11" s="141" t="s">
        <v>337</v>
      </c>
      <c r="V11" s="141" t="s">
        <v>338</v>
      </c>
      <c r="W11" s="141" t="s">
        <v>339</v>
      </c>
    </row>
    <row r="12" spans="1:23" ht="86.25" thickBot="1" x14ac:dyDescent="0.3">
      <c r="A12" s="263" t="str">
        <f>'Tabel 3.4'!A10</f>
        <v>I.5.2</v>
      </c>
      <c r="B12" s="264" t="str">
        <f>'Tabel 3.4'!B10</f>
        <v>Keterlambatan proses verifikasi oleh Kaprodi</v>
      </c>
      <c r="C12" s="312" t="s">
        <v>542</v>
      </c>
      <c r="D12" s="267" t="str">
        <f>'Tabel 3.4'!H10</f>
        <v>Belum terdapat revisi SOP Pengajuan Bahan Praktek mengenai lama verifikasi pengajuan bahan praktek oleh Kaprodi</v>
      </c>
      <c r="E12" s="269" t="str">
        <f>'Tabel 3.4'!J10</f>
        <v>Merevisi &amp; mensosialisasikan SOP khusus Pengajuan dan Pengadaan Bahan Praktek</v>
      </c>
      <c r="F12" s="268" t="s">
        <v>189</v>
      </c>
      <c r="G12" s="268" t="s">
        <v>568</v>
      </c>
      <c r="H12" s="268" t="s">
        <v>555</v>
      </c>
      <c r="I12" s="270" t="s">
        <v>540</v>
      </c>
      <c r="J12" s="310" t="s">
        <v>544</v>
      </c>
      <c r="K12" s="226" t="s">
        <v>336</v>
      </c>
      <c r="L12" s="168">
        <v>3</v>
      </c>
      <c r="N12" s="22" t="s">
        <v>68</v>
      </c>
      <c r="O12" s="22" t="s">
        <v>74</v>
      </c>
      <c r="P12" s="22" t="s">
        <v>75</v>
      </c>
      <c r="Q12" s="96">
        <v>2</v>
      </c>
    </row>
    <row r="13" spans="1:23" ht="86.25" thickBot="1" x14ac:dyDescent="0.3">
      <c r="A13" s="263" t="str">
        <f>'Tabel 3.4'!A11</f>
        <v>I.5.3</v>
      </c>
      <c r="B13" s="264" t="str">
        <f>'Tabel 3.4'!B11</f>
        <v>Keterlambatan proses verifikasi oleh PPK</v>
      </c>
      <c r="C13" s="266" t="s">
        <v>543</v>
      </c>
      <c r="D13" s="267" t="str">
        <f>'Tabel 3.4'!H11</f>
        <v>Belum terdapat revisi SOP khusus Pengadaan Bahan Praktek mengenai lama verifikasi pengajuan bahan praktek oleh PPK</v>
      </c>
      <c r="E13" s="269" t="str">
        <f>'Tabel 3.4'!J11</f>
        <v>Merevisi &amp; mensosialisasikan SOP khusus Pengajuan dan Pengadaan Bahan Praktek</v>
      </c>
      <c r="F13" s="268" t="s">
        <v>189</v>
      </c>
      <c r="G13" s="268" t="s">
        <v>568</v>
      </c>
      <c r="H13" s="268" t="s">
        <v>555</v>
      </c>
      <c r="I13" s="268" t="s">
        <v>540</v>
      </c>
      <c r="J13" s="310" t="s">
        <v>544</v>
      </c>
      <c r="K13" s="226" t="s">
        <v>336</v>
      </c>
      <c r="L13" s="168">
        <v>3</v>
      </c>
      <c r="N13" s="22" t="s">
        <v>69</v>
      </c>
      <c r="O13" s="22" t="s">
        <v>76</v>
      </c>
      <c r="P13" s="22" t="s">
        <v>77</v>
      </c>
      <c r="Q13" s="96">
        <v>3</v>
      </c>
    </row>
    <row r="14" spans="1:23" ht="43.5" thickBot="1" x14ac:dyDescent="0.3">
      <c r="A14" s="263" t="str">
        <f>'Tabel 3.4'!A12</f>
        <v>I.5.4</v>
      </c>
      <c r="B14" s="264" t="str">
        <f>'Tabel 3.4'!B12</f>
        <v>Realisasi pengadaan barang dan jasa tidak dapat teridentifikasi secara detil</v>
      </c>
      <c r="C14" s="271" t="s">
        <v>546</v>
      </c>
      <c r="D14" s="267" t="str">
        <f>'Tabel 3.4'!H12</f>
        <v>Penegakan SOP pengajuan bahan masih lemah</v>
      </c>
      <c r="E14" s="269" t="str">
        <f>'Tabel 3.4'!J12</f>
        <v>Merevisi &amp; mensosialisasikan SOP khusus Pengajuan dan Pengadaan Bahan Praktek</v>
      </c>
      <c r="F14" s="268" t="s">
        <v>189</v>
      </c>
      <c r="G14" s="268" t="s">
        <v>568</v>
      </c>
      <c r="H14" s="268" t="s">
        <v>555</v>
      </c>
      <c r="I14" s="268" t="s">
        <v>540</v>
      </c>
      <c r="J14" s="310" t="s">
        <v>545</v>
      </c>
      <c r="K14" s="308" t="s">
        <v>337</v>
      </c>
      <c r="L14" s="313">
        <v>14</v>
      </c>
      <c r="N14" s="22" t="s">
        <v>70</v>
      </c>
      <c r="O14" s="22" t="s">
        <v>78</v>
      </c>
      <c r="P14" s="22" t="s">
        <v>79</v>
      </c>
      <c r="Q14" s="96">
        <v>4</v>
      </c>
    </row>
    <row r="15" spans="1:23" ht="54.75" thickBot="1" x14ac:dyDescent="0.3">
      <c r="A15" s="263" t="str">
        <f>'Tabel 3.4'!A13</f>
        <v>I.5.5</v>
      </c>
      <c r="B15" s="264" t="str">
        <f>'Tabel 3.4'!B13</f>
        <v>Ketepatan waktu pengadaan bahan praktek tidak sesuai waktu penggunaan</v>
      </c>
      <c r="C15" s="312" t="s">
        <v>542</v>
      </c>
      <c r="D15" s="267" t="str">
        <f>'Tabel 3.4'!H13</f>
        <v>Birokrasi pengajuan bahan praktik yang terlalu panjang</v>
      </c>
      <c r="E15" s="269" t="str">
        <f>'Tabel 3.4'!J13</f>
        <v>Merevisi &amp; mensosialisasikan SOP khusus Pengajuan dan Pengadaan Bahan Praktek</v>
      </c>
      <c r="F15" s="268" t="s">
        <v>189</v>
      </c>
      <c r="G15" s="268" t="s">
        <v>568</v>
      </c>
      <c r="H15" s="268" t="s">
        <v>555</v>
      </c>
      <c r="I15" s="268" t="s">
        <v>540</v>
      </c>
      <c r="J15" s="310" t="s">
        <v>545</v>
      </c>
      <c r="K15" s="226" t="s">
        <v>336</v>
      </c>
      <c r="L15" s="311">
        <v>10</v>
      </c>
      <c r="N15" s="22" t="s">
        <v>71</v>
      </c>
      <c r="O15" s="22" t="s">
        <v>80</v>
      </c>
      <c r="P15" s="22" t="s">
        <v>81</v>
      </c>
      <c r="Q15" s="96">
        <v>5</v>
      </c>
    </row>
    <row r="16" spans="1:23" ht="72" thickBot="1" x14ac:dyDescent="0.3">
      <c r="A16" s="263" t="str">
        <f>'Tabel 3.4'!A14</f>
        <v>I.5.6</v>
      </c>
      <c r="B16" s="265" t="str">
        <f>'Tabel 3.4'!B14</f>
        <v>Pengembalian dana pribadi untuk membeli bahan praktek terlambat</v>
      </c>
      <c r="C16" s="271" t="s">
        <v>542</v>
      </c>
      <c r="D16" s="267" t="str">
        <f>'Tabel 3.4'!H14</f>
        <v>Belum terdapat SOP revisi pengadaan bahan praktek jika harus diadakan menggunakan uang pribadi</v>
      </c>
      <c r="E16" s="269" t="str">
        <f>'Tabel 3.4'!J14</f>
        <v>Merevisi &amp; mensosialisasikan SOP khusus Pengajuan dan Pengadaan Bahan Praktek</v>
      </c>
      <c r="F16" s="268" t="s">
        <v>189</v>
      </c>
      <c r="G16" s="268" t="s">
        <v>568</v>
      </c>
      <c r="H16" s="268" t="s">
        <v>555</v>
      </c>
      <c r="I16" s="268" t="s">
        <v>540</v>
      </c>
      <c r="J16" s="310" t="s">
        <v>545</v>
      </c>
      <c r="K16" s="226" t="s">
        <v>336</v>
      </c>
      <c r="L16" s="311">
        <v>10</v>
      </c>
    </row>
    <row r="17" spans="1:12" ht="43.5" thickBot="1" x14ac:dyDescent="0.3">
      <c r="A17" s="263" t="str">
        <f>'Tabel 3.4'!A15</f>
        <v>I.5.7</v>
      </c>
      <c r="B17" s="265" t="str">
        <f>'Tabel 3.4'!B15</f>
        <v xml:space="preserve">Ketidaksesuaian bahan praktek yang diadakan </v>
      </c>
      <c r="C17" s="271" t="s">
        <v>542</v>
      </c>
      <c r="D17" s="267" t="str">
        <f>'Tabel 3.4'!H15</f>
        <v>Penegakan SOP pengajuan bahan masih lemah</v>
      </c>
      <c r="E17" s="269" t="str">
        <f>'Tabel 3.4'!J15</f>
        <v>Merevisi &amp; mensosialisasikan SOP khusus Pengajuan dan Pengadaan Bahan Praktek</v>
      </c>
      <c r="F17" s="268" t="s">
        <v>189</v>
      </c>
      <c r="G17" s="268" t="s">
        <v>568</v>
      </c>
      <c r="H17" s="268" t="s">
        <v>555</v>
      </c>
      <c r="I17" s="268" t="s">
        <v>540</v>
      </c>
      <c r="J17" s="310" t="s">
        <v>545</v>
      </c>
      <c r="K17" s="226" t="s">
        <v>336</v>
      </c>
      <c r="L17" s="311">
        <v>10</v>
      </c>
    </row>
    <row r="18" spans="1:12" ht="57.75" thickBot="1" x14ac:dyDescent="0.3">
      <c r="A18" s="263" t="str">
        <f>'Tabel 3.4'!A16</f>
        <v>I.5.8</v>
      </c>
      <c r="B18" s="264" t="str">
        <f>'Tabel 3.4'!B16</f>
        <v>Sebagian bahan praktek tidak terdistribusi kepada Dosen Pengampu secara tepat waktu</v>
      </c>
      <c r="C18" s="312" t="s">
        <v>542</v>
      </c>
      <c r="D18" s="267" t="str">
        <f>'Tabel 3.4'!H16</f>
        <v>Belum terdapat revisi SOP pengadaan bahan praktek mengenai ketepatan waktu</v>
      </c>
      <c r="E18" s="269" t="str">
        <f>'Tabel 3.4'!J16</f>
        <v>Merevisi &amp; mensosialisasikan SOP khusus Pengajuan dan Pengadaan Bahan Praktek</v>
      </c>
      <c r="F18" s="268" t="s">
        <v>189</v>
      </c>
      <c r="G18" s="268" t="s">
        <v>568</v>
      </c>
      <c r="H18" s="268" t="s">
        <v>555</v>
      </c>
      <c r="I18" s="268" t="s">
        <v>540</v>
      </c>
      <c r="J18" s="310" t="s">
        <v>545</v>
      </c>
      <c r="K18" s="226" t="s">
        <v>336</v>
      </c>
      <c r="L18" s="311">
        <v>10</v>
      </c>
    </row>
    <row r="19" spans="1:12" ht="72" thickBot="1" x14ac:dyDescent="0.3">
      <c r="A19" s="263" t="str">
        <f>'Tabel 3.4'!A17</f>
        <v>I.5.9</v>
      </c>
      <c r="B19" s="265" t="str">
        <f>'Tabel 3.4'!B17</f>
        <v>Bahan praktek yang didistribusikan tidak dilengkapi tanda terima</v>
      </c>
      <c r="C19" s="271" t="s">
        <v>542</v>
      </c>
      <c r="D19" s="267" t="str">
        <f>'Tabel 3.4'!H17</f>
        <v>Belum terdapat ketentuan pengadaan bahan praktek yang wajib dilengkapi tanda terima</v>
      </c>
      <c r="E19" s="269" t="str">
        <f>'Tabel 3.4'!J17</f>
        <v>Merevisi &amp; mensosialisasikan SOP khusus Pengajuan dan Pengadaan Bahan Praktek, Merancang form tanda terima penyerahan bahan praktek dari ULP ke Dosen Pengampu</v>
      </c>
      <c r="F19" s="268" t="s">
        <v>189</v>
      </c>
      <c r="G19" s="268" t="s">
        <v>568</v>
      </c>
      <c r="H19" s="272" t="s">
        <v>556</v>
      </c>
      <c r="I19" s="268" t="s">
        <v>540</v>
      </c>
      <c r="J19" s="310" t="s">
        <v>544</v>
      </c>
      <c r="K19" s="226" t="s">
        <v>336</v>
      </c>
      <c r="L19" s="168">
        <v>3</v>
      </c>
    </row>
    <row r="20" spans="1:12" x14ac:dyDescent="0.25">
      <c r="C20" s="165"/>
    </row>
    <row r="21" spans="1:12" x14ac:dyDescent="0.25">
      <c r="C21" s="96" t="s">
        <v>379</v>
      </c>
      <c r="D21" s="96" t="s">
        <v>378</v>
      </c>
      <c r="E21" s="96" t="s">
        <v>377</v>
      </c>
      <c r="F21" s="96" t="s">
        <v>380</v>
      </c>
      <c r="H21" s="96" t="s">
        <v>382</v>
      </c>
      <c r="I21" s="96" t="s">
        <v>383</v>
      </c>
      <c r="J21" s="96" t="s">
        <v>384</v>
      </c>
    </row>
    <row r="23" spans="1:12" x14ac:dyDescent="0.25">
      <c r="F23" s="96" t="s">
        <v>392</v>
      </c>
    </row>
    <row r="24" spans="1:12" x14ac:dyDescent="0.25">
      <c r="F24" s="96" t="s">
        <v>393</v>
      </c>
    </row>
    <row r="25" spans="1:12" x14ac:dyDescent="0.25">
      <c r="F25" s="96" t="s">
        <v>394</v>
      </c>
    </row>
    <row r="26" spans="1:12" x14ac:dyDescent="0.25">
      <c r="A26" s="55" t="s">
        <v>138</v>
      </c>
      <c r="F26" s="96" t="s">
        <v>395</v>
      </c>
    </row>
    <row r="27" spans="1:12" x14ac:dyDescent="0.25">
      <c r="A27" s="55" t="s">
        <v>142</v>
      </c>
      <c r="F27" s="96" t="s">
        <v>396</v>
      </c>
    </row>
    <row r="28" spans="1:12" x14ac:dyDescent="0.25">
      <c r="A28" s="55" t="s">
        <v>143</v>
      </c>
    </row>
    <row r="29" spans="1:12" x14ac:dyDescent="0.25">
      <c r="A29" s="55" t="s">
        <v>218</v>
      </c>
    </row>
    <row r="30" spans="1:12" x14ac:dyDescent="0.25">
      <c r="A30" s="55" t="s">
        <v>219</v>
      </c>
    </row>
    <row r="31" spans="1:12" x14ac:dyDescent="0.25">
      <c r="A31" s="55" t="s">
        <v>226</v>
      </c>
    </row>
    <row r="32" spans="1:12" x14ac:dyDescent="0.25">
      <c r="A32" s="55" t="s">
        <v>215</v>
      </c>
    </row>
    <row r="33" spans="1:2" x14ac:dyDescent="0.25">
      <c r="A33" s="54" t="s">
        <v>216</v>
      </c>
    </row>
    <row r="34" spans="1:2" x14ac:dyDescent="0.25">
      <c r="A34" s="54" t="s">
        <v>217</v>
      </c>
    </row>
    <row r="35" spans="1:2" x14ac:dyDescent="0.25">
      <c r="A35" s="55" t="s">
        <v>222</v>
      </c>
      <c r="B35" s="105"/>
    </row>
    <row r="36" spans="1:2" x14ac:dyDescent="0.25">
      <c r="A36" s="55" t="s">
        <v>223</v>
      </c>
      <c r="B36" s="105"/>
    </row>
    <row r="37" spans="1:2" x14ac:dyDescent="0.25">
      <c r="A37" s="55" t="s">
        <v>220</v>
      </c>
      <c r="B37" s="105"/>
    </row>
    <row r="38" spans="1:2" x14ac:dyDescent="0.25">
      <c r="A38" s="55" t="s">
        <v>224</v>
      </c>
      <c r="B38" s="54"/>
    </row>
    <row r="39" spans="1:2" x14ac:dyDescent="0.25">
      <c r="A39" s="55" t="s">
        <v>225</v>
      </c>
      <c r="B39" s="54"/>
    </row>
    <row r="40" spans="1:2" x14ac:dyDescent="0.25">
      <c r="A40" s="55" t="s">
        <v>221</v>
      </c>
      <c r="B40" s="105"/>
    </row>
  </sheetData>
  <mergeCells count="4">
    <mergeCell ref="J6:L7"/>
    <mergeCell ref="J8:J9"/>
    <mergeCell ref="K8:K9"/>
    <mergeCell ref="A1:L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4"/>
  <sheetViews>
    <sheetView topLeftCell="A6" zoomScale="70" zoomScaleNormal="70" workbookViewId="0">
      <selection activeCell="F12" sqref="F12"/>
    </sheetView>
  </sheetViews>
  <sheetFormatPr defaultColWidth="26.75" defaultRowHeight="18" x14ac:dyDescent="0.25"/>
  <cols>
    <col min="1" max="2" width="26.75" style="60"/>
    <col min="3" max="3" width="30.75" style="60" customWidth="1"/>
    <col min="4" max="16384" width="26.75" style="60"/>
  </cols>
  <sheetData>
    <row r="1" spans="1:12" s="3" customFormat="1" ht="20.25" x14ac:dyDescent="0.25">
      <c r="A1" s="407" t="s">
        <v>258</v>
      </c>
      <c r="B1" s="407"/>
      <c r="C1" s="407"/>
      <c r="D1" s="407"/>
      <c r="E1" s="407"/>
      <c r="F1" s="407"/>
      <c r="G1" s="407"/>
      <c r="H1" s="407"/>
      <c r="I1" s="103"/>
      <c r="J1" s="103"/>
      <c r="K1" s="103"/>
      <c r="L1" s="103"/>
    </row>
    <row r="2" spans="1:12" s="3" customFormat="1" x14ac:dyDescent="0.25"/>
    <row r="3" spans="1:12" s="3" customFormat="1" x14ac:dyDescent="0.25">
      <c r="A3" s="439" t="s">
        <v>140</v>
      </c>
      <c r="B3" s="439" t="s">
        <v>441</v>
      </c>
    </row>
    <row r="4" spans="1:12" s="3" customFormat="1" x14ac:dyDescent="0.25">
      <c r="A4" s="439" t="s">
        <v>141</v>
      </c>
      <c r="B4" s="440">
        <v>2023</v>
      </c>
    </row>
    <row r="5" spans="1:12" x14ac:dyDescent="0.25">
      <c r="A5" s="439" t="s">
        <v>227</v>
      </c>
      <c r="B5" s="63" t="s">
        <v>548</v>
      </c>
      <c r="C5" s="63"/>
      <c r="D5" s="63"/>
    </row>
    <row r="6" spans="1:12" ht="18.75" thickBot="1" x14ac:dyDescent="0.3"/>
    <row r="7" spans="1:12" x14ac:dyDescent="0.25">
      <c r="A7" s="108" t="s">
        <v>166</v>
      </c>
      <c r="B7" s="415" t="s">
        <v>135</v>
      </c>
      <c r="C7" s="110" t="s">
        <v>202</v>
      </c>
      <c r="D7" s="110" t="s">
        <v>233</v>
      </c>
      <c r="E7" s="415" t="s">
        <v>229</v>
      </c>
      <c r="F7" s="110" t="s">
        <v>211</v>
      </c>
      <c r="G7" s="415" t="s">
        <v>230</v>
      </c>
      <c r="H7" s="110" t="s">
        <v>231</v>
      </c>
    </row>
    <row r="8" spans="1:12" ht="18.75" thickBot="1" x14ac:dyDescent="0.3">
      <c r="A8" s="109"/>
      <c r="B8" s="416"/>
      <c r="C8" s="111" t="s">
        <v>228</v>
      </c>
      <c r="D8" s="111"/>
      <c r="E8" s="416"/>
      <c r="F8" s="111" t="s">
        <v>212</v>
      </c>
      <c r="G8" s="416"/>
      <c r="H8" s="111" t="s">
        <v>232</v>
      </c>
    </row>
    <row r="9" spans="1:12" ht="18.75" thickBot="1" x14ac:dyDescent="0.3">
      <c r="A9" s="9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189">
        <v>8</v>
      </c>
    </row>
    <row r="10" spans="1:12" ht="72" thickBot="1" x14ac:dyDescent="0.3">
      <c r="A10" s="204" t="str">
        <f>'Tabel 3.5'!A11</f>
        <v>I.5.1</v>
      </c>
      <c r="B10" s="260" t="str">
        <f>'Tabel 3.5'!B11</f>
        <v>Pengajuan bahan praktek melebihi pagu anggaran per mata kuliah</v>
      </c>
      <c r="C10" s="261" t="str">
        <f>'Tabel 3.5'!E11</f>
        <v>Mereviu dan menghitung ulang usulan kebutuhan bahan praktek, merevisi &amp; mensosialisasikan SOP khusus Pengajuan dan Pengadaan Bahan Praktek</v>
      </c>
      <c r="D10" s="261" t="str">
        <f>'Tabel 3.5'!G11</f>
        <v>Kepala Bagian Umum</v>
      </c>
      <c r="E10" s="261" t="str">
        <f>'Tabel 3.5'!H11</f>
        <v>Dokumen Reviu Usulan Kebutuhan Bahan Praktek, SOP Pengajuan dan Pengadaan Bahan Praktek (revisi)</v>
      </c>
      <c r="F10" s="261" t="str">
        <f>'Tabel 3.5'!I11</f>
        <v>Bulanan</v>
      </c>
      <c r="G10" s="438" t="s">
        <v>547</v>
      </c>
      <c r="H10" s="262" t="s">
        <v>557</v>
      </c>
    </row>
    <row r="11" spans="1:12" ht="45.75" thickBot="1" x14ac:dyDescent="0.3">
      <c r="A11" s="204" t="str">
        <f>'Tabel 3.5'!A12</f>
        <v>I.5.2</v>
      </c>
      <c r="B11" s="260" t="str">
        <f>'Tabel 3.5'!B12</f>
        <v>Keterlambatan proses verifikasi oleh Kaprodi</v>
      </c>
      <c r="C11" s="223" t="str">
        <f>'Tabel 3.5'!E12</f>
        <v>Merevisi &amp; mensosialisasikan SOP khusus Pengajuan dan Pengadaan Bahan Praktek</v>
      </c>
      <c r="D11" s="261" t="str">
        <f>'Tabel 3.5'!G12</f>
        <v>Kepala Bagian Umum</v>
      </c>
      <c r="E11" s="261" t="str">
        <f>'Tabel 3.5'!H12</f>
        <v>SOP Pengajuan dan Pengadaan Bahan Praktek (revisi)</v>
      </c>
      <c r="F11" s="261" t="str">
        <f>'Tabel 3.5'!I12</f>
        <v>Bulanan</v>
      </c>
      <c r="G11" s="438" t="s">
        <v>547</v>
      </c>
      <c r="H11" s="262" t="s">
        <v>558</v>
      </c>
    </row>
    <row r="12" spans="1:12" ht="45.75" thickBot="1" x14ac:dyDescent="0.3">
      <c r="A12" s="204" t="str">
        <f>'Tabel 3.5'!A13</f>
        <v>I.5.3</v>
      </c>
      <c r="B12" s="260" t="str">
        <f>'Tabel 3.5'!B13</f>
        <v>Keterlambatan proses verifikasi oleh PPK</v>
      </c>
      <c r="C12" s="223" t="str">
        <f>'Tabel 3.5'!E13</f>
        <v>Merevisi &amp; mensosialisasikan SOP khusus Pengajuan dan Pengadaan Bahan Praktek</v>
      </c>
      <c r="D12" s="261" t="str">
        <f>'Tabel 3.5'!G13</f>
        <v>Kepala Bagian Umum</v>
      </c>
      <c r="E12" s="261" t="str">
        <f>'Tabel 3.5'!H13</f>
        <v>SOP Pengajuan dan Pengadaan Bahan Praktek (revisi)</v>
      </c>
      <c r="F12" s="261" t="str">
        <f>'Tabel 3.5'!I13</f>
        <v>Bulanan</v>
      </c>
      <c r="G12" s="438" t="s">
        <v>547</v>
      </c>
      <c r="H12" s="262" t="s">
        <v>558</v>
      </c>
    </row>
    <row r="13" spans="1:12" ht="45.75" thickBot="1" x14ac:dyDescent="0.3">
      <c r="A13" s="204" t="str">
        <f>'Tabel 3.5'!A14</f>
        <v>I.5.4</v>
      </c>
      <c r="B13" s="260" t="str">
        <f>'Tabel 3.5'!B14</f>
        <v>Realisasi pengadaan barang dan jasa tidak dapat teridentifikasi secara detil</v>
      </c>
      <c r="C13" s="261" t="str">
        <f>'Tabel 3.5'!E14</f>
        <v>Merevisi &amp; mensosialisasikan SOP khusus Pengajuan dan Pengadaan Bahan Praktek</v>
      </c>
      <c r="D13" s="261" t="str">
        <f>'Tabel 3.5'!G14</f>
        <v>Kepala Bagian Umum</v>
      </c>
      <c r="E13" s="261" t="str">
        <f>'Tabel 3.5'!H14</f>
        <v>SOP Pengajuan dan Pengadaan Bahan Praktek (revisi)</v>
      </c>
      <c r="F13" s="261" t="str">
        <f>'Tabel 3.5'!I14</f>
        <v>Bulanan</v>
      </c>
      <c r="G13" s="438" t="s">
        <v>547</v>
      </c>
      <c r="H13" s="262" t="s">
        <v>558</v>
      </c>
    </row>
    <row r="14" spans="1:12" ht="45.75" thickBot="1" x14ac:dyDescent="0.3">
      <c r="A14" s="204" t="str">
        <f>'Tabel 3.5'!A15</f>
        <v>I.5.5</v>
      </c>
      <c r="B14" s="260" t="str">
        <f>'Tabel 3.5'!B15</f>
        <v>Ketepatan waktu pengadaan bahan praktek tidak sesuai waktu penggunaan</v>
      </c>
      <c r="C14" s="223" t="str">
        <f>'Tabel 3.5'!E15</f>
        <v>Merevisi &amp; mensosialisasikan SOP khusus Pengajuan dan Pengadaan Bahan Praktek</v>
      </c>
      <c r="D14" s="261" t="str">
        <f>'Tabel 3.5'!G15</f>
        <v>Kepala Bagian Umum</v>
      </c>
      <c r="E14" s="261" t="str">
        <f>'Tabel 3.5'!H15</f>
        <v>SOP Pengajuan dan Pengadaan Bahan Praktek (revisi)</v>
      </c>
      <c r="F14" s="261" t="str">
        <f>'Tabel 3.5'!I15</f>
        <v>Bulanan</v>
      </c>
      <c r="G14" s="438" t="s">
        <v>547</v>
      </c>
      <c r="H14" s="262" t="s">
        <v>558</v>
      </c>
    </row>
    <row r="15" spans="1:12" ht="45.75" thickBot="1" x14ac:dyDescent="0.3">
      <c r="A15" s="204" t="str">
        <f>'Tabel 3.5'!A16</f>
        <v>I.5.6</v>
      </c>
      <c r="B15" s="260" t="str">
        <f>'Tabel 3.5'!B16</f>
        <v>Pengembalian dana pribadi untuk membeli bahan praktek terlambat</v>
      </c>
      <c r="C15" s="223" t="str">
        <f>'Tabel 3.5'!E16</f>
        <v>Merevisi &amp; mensosialisasikan SOP khusus Pengajuan dan Pengadaan Bahan Praktek</v>
      </c>
      <c r="D15" s="261" t="str">
        <f>'Tabel 3.5'!G16</f>
        <v>Kepala Bagian Umum</v>
      </c>
      <c r="E15" s="261" t="str">
        <f>'Tabel 3.5'!H16</f>
        <v>SOP Pengajuan dan Pengadaan Bahan Praktek (revisi)</v>
      </c>
      <c r="F15" s="261" t="str">
        <f>'Tabel 3.5'!I16</f>
        <v>Bulanan</v>
      </c>
      <c r="G15" s="438" t="s">
        <v>547</v>
      </c>
      <c r="H15" s="262" t="s">
        <v>558</v>
      </c>
    </row>
    <row r="16" spans="1:12" ht="45.75" thickBot="1" x14ac:dyDescent="0.3">
      <c r="A16" s="204" t="str">
        <f>'Tabel 3.5'!A17</f>
        <v>I.5.7</v>
      </c>
      <c r="B16" s="260" t="str">
        <f>'Tabel 3.5'!B17</f>
        <v xml:space="preserve">Ketidaksesuaian bahan praktek yang diadakan </v>
      </c>
      <c r="C16" s="223" t="str">
        <f>'Tabel 3.5'!E17</f>
        <v>Merevisi &amp; mensosialisasikan SOP khusus Pengajuan dan Pengadaan Bahan Praktek</v>
      </c>
      <c r="D16" s="261" t="str">
        <f>'Tabel 3.5'!G17</f>
        <v>Kepala Bagian Umum</v>
      </c>
      <c r="E16" s="261" t="str">
        <f>'Tabel 3.5'!H17</f>
        <v>SOP Pengajuan dan Pengadaan Bahan Praktek (revisi)</v>
      </c>
      <c r="F16" s="261" t="str">
        <f>'Tabel 3.5'!I17</f>
        <v>Bulanan</v>
      </c>
      <c r="G16" s="438" t="s">
        <v>547</v>
      </c>
      <c r="H16" s="262" t="s">
        <v>558</v>
      </c>
    </row>
    <row r="17" spans="1:8" ht="45.75" thickBot="1" x14ac:dyDescent="0.3">
      <c r="A17" s="204" t="str">
        <f>'Tabel 3.5'!A18</f>
        <v>I.5.8</v>
      </c>
      <c r="B17" s="260" t="str">
        <f>'Tabel 3.5'!B18</f>
        <v>Sebagian bahan praktek tidak terdistribusi kepada Dosen Pengampu secara tepat waktu</v>
      </c>
      <c r="C17" s="223" t="str">
        <f>'Tabel 3.5'!E18</f>
        <v>Merevisi &amp; mensosialisasikan SOP khusus Pengajuan dan Pengadaan Bahan Praktek</v>
      </c>
      <c r="D17" s="261" t="str">
        <f>'Tabel 3.5'!G18</f>
        <v>Kepala Bagian Umum</v>
      </c>
      <c r="E17" s="261" t="str">
        <f>'Tabel 3.5'!H18</f>
        <v>SOP Pengajuan dan Pengadaan Bahan Praktek (revisi)</v>
      </c>
      <c r="F17" s="261" t="str">
        <f>'Tabel 3.5'!I18</f>
        <v>Bulanan</v>
      </c>
      <c r="G17" s="438" t="s">
        <v>547</v>
      </c>
      <c r="H17" s="262" t="s">
        <v>558</v>
      </c>
    </row>
    <row r="18" spans="1:8" ht="86.25" thickBot="1" x14ac:dyDescent="0.3">
      <c r="A18" s="204" t="str">
        <f>'Tabel 3.5'!A19</f>
        <v>I.5.9</v>
      </c>
      <c r="B18" s="260" t="str">
        <f>'Tabel 3.5'!B19</f>
        <v>Bahan praktek yang didistribusikan tidak dilengkapi tanda terima</v>
      </c>
      <c r="C18" s="261" t="str">
        <f>'Tabel 3.5'!E19</f>
        <v>Merevisi &amp; mensosialisasikan SOP khusus Pengajuan dan Pengadaan Bahan Praktek, Merancang form tanda terima penyerahan bahan praktek dari ULP ke Dosen Pengampu</v>
      </c>
      <c r="D18" s="261" t="str">
        <f>'Tabel 3.5'!G19</f>
        <v>Kepala Bagian Umum</v>
      </c>
      <c r="E18" s="261" t="str">
        <f>'Tabel 3.5'!H19</f>
        <v>SOP Pengajuan dan Pengadaan Bahan Praktek (revisi), Form Tanda Terima</v>
      </c>
      <c r="F18" s="261" t="str">
        <f>'Tabel 3.5'!I19</f>
        <v>Bulanan</v>
      </c>
      <c r="G18" s="438" t="s">
        <v>547</v>
      </c>
      <c r="H18" s="262" t="s">
        <v>558</v>
      </c>
    </row>
    <row r="19" spans="1:8" x14ac:dyDescent="0.25">
      <c r="C19" s="62"/>
      <c r="D19" s="62"/>
      <c r="H19" s="60" t="s">
        <v>385</v>
      </c>
    </row>
    <row r="21" spans="1:8" x14ac:dyDescent="0.25">
      <c r="A21" s="106"/>
      <c r="B21" s="107"/>
    </row>
    <row r="22" spans="1:8" x14ac:dyDescent="0.25">
      <c r="A22" s="106"/>
      <c r="B22" s="107"/>
    </row>
    <row r="23" spans="1:8" x14ac:dyDescent="0.25">
      <c r="A23" s="55" t="s">
        <v>138</v>
      </c>
      <c r="B23" s="113"/>
    </row>
    <row r="24" spans="1:8" x14ac:dyDescent="0.25">
      <c r="A24" s="55" t="s">
        <v>234</v>
      </c>
      <c r="B24" s="55" t="s">
        <v>235</v>
      </c>
    </row>
    <row r="25" spans="1:8" x14ac:dyDescent="0.25">
      <c r="A25" s="55" t="s">
        <v>236</v>
      </c>
      <c r="B25" s="55" t="s">
        <v>237</v>
      </c>
    </row>
    <row r="26" spans="1:8" x14ac:dyDescent="0.25">
      <c r="A26" s="55" t="s">
        <v>238</v>
      </c>
      <c r="B26" s="55" t="s">
        <v>239</v>
      </c>
    </row>
    <row r="27" spans="1:8" x14ac:dyDescent="0.25">
      <c r="A27" s="55" t="s">
        <v>240</v>
      </c>
      <c r="B27" s="55" t="s">
        <v>241</v>
      </c>
    </row>
    <row r="28" spans="1:8" x14ac:dyDescent="0.25">
      <c r="A28" s="55" t="s">
        <v>242</v>
      </c>
      <c r="B28" s="55" t="s">
        <v>243</v>
      </c>
    </row>
    <row r="29" spans="1:8" x14ac:dyDescent="0.25">
      <c r="A29" s="55" t="s">
        <v>244</v>
      </c>
      <c r="B29" s="55" t="s">
        <v>246</v>
      </c>
    </row>
    <row r="30" spans="1:8" x14ac:dyDescent="0.25">
      <c r="A30" s="55" t="s">
        <v>247</v>
      </c>
      <c r="B30" s="55" t="s">
        <v>257</v>
      </c>
    </row>
    <row r="31" spans="1:8" x14ac:dyDescent="0.25">
      <c r="A31" s="55" t="s">
        <v>248</v>
      </c>
      <c r="B31" s="55" t="s">
        <v>249</v>
      </c>
    </row>
    <row r="32" spans="1:8" x14ac:dyDescent="0.25">
      <c r="A32" s="55" t="s">
        <v>250</v>
      </c>
      <c r="B32" s="55" t="s">
        <v>251</v>
      </c>
    </row>
    <row r="33" spans="1:2" x14ac:dyDescent="0.25">
      <c r="A33" s="55" t="s">
        <v>252</v>
      </c>
      <c r="B33" s="55" t="s">
        <v>256</v>
      </c>
    </row>
    <row r="34" spans="1:2" x14ac:dyDescent="0.25">
      <c r="A34" s="55" t="s">
        <v>254</v>
      </c>
      <c r="B34" s="55" t="s">
        <v>255</v>
      </c>
    </row>
  </sheetData>
  <mergeCells count="4">
    <mergeCell ref="B7:B8"/>
    <mergeCell ref="E7:E8"/>
    <mergeCell ref="G7:G8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topLeftCell="A11" zoomScale="163" zoomScaleNormal="120" workbookViewId="0">
      <selection activeCell="C16" sqref="C16"/>
    </sheetView>
  </sheetViews>
  <sheetFormatPr defaultColWidth="11.25" defaultRowHeight="15" x14ac:dyDescent="0.25"/>
  <cols>
    <col min="1" max="1" width="5.25" style="1" customWidth="1"/>
    <col min="2" max="2" width="34.125" style="131" customWidth="1"/>
    <col min="3" max="3" width="31.75" style="1" customWidth="1"/>
    <col min="4" max="4" width="32.25" style="1" customWidth="1"/>
    <col min="5" max="16384" width="11.25" style="1"/>
  </cols>
  <sheetData>
    <row r="1" spans="1:4" ht="15.75" x14ac:dyDescent="0.25">
      <c r="A1" s="324" t="s">
        <v>331</v>
      </c>
      <c r="B1" s="324"/>
      <c r="C1" s="324"/>
      <c r="D1" s="324"/>
    </row>
    <row r="2" spans="1:4" ht="15.75" x14ac:dyDescent="0.25">
      <c r="A2" s="325" t="s">
        <v>405</v>
      </c>
      <c r="B2" s="325"/>
      <c r="C2" s="325"/>
      <c r="D2" s="325"/>
    </row>
    <row r="4" spans="1:4" x14ac:dyDescent="0.25">
      <c r="A4" s="1" t="s">
        <v>326</v>
      </c>
      <c r="C4" s="200" t="s">
        <v>403</v>
      </c>
    </row>
    <row r="5" spans="1:4" x14ac:dyDescent="0.25">
      <c r="A5" s="1" t="s">
        <v>327</v>
      </c>
      <c r="C5" s="200" t="s">
        <v>407</v>
      </c>
    </row>
    <row r="6" spans="1:4" x14ac:dyDescent="0.25">
      <c r="A6" s="1" t="s">
        <v>328</v>
      </c>
      <c r="C6" s="181" t="s">
        <v>405</v>
      </c>
    </row>
    <row r="7" spans="1:4" x14ac:dyDescent="0.25">
      <c r="A7" s="1" t="s">
        <v>329</v>
      </c>
      <c r="C7" s="181" t="s">
        <v>408</v>
      </c>
    </row>
    <row r="10" spans="1:4" ht="15.75" x14ac:dyDescent="0.25">
      <c r="A10" s="323" t="s">
        <v>107</v>
      </c>
      <c r="B10" s="323"/>
      <c r="C10" s="323"/>
      <c r="D10" s="323"/>
    </row>
    <row r="11" spans="1:4" ht="16.5" thickBot="1" x14ac:dyDescent="0.3">
      <c r="A11" s="132" t="s">
        <v>1</v>
      </c>
      <c r="B11" s="132" t="s">
        <v>108</v>
      </c>
      <c r="C11" s="132" t="s">
        <v>109</v>
      </c>
      <c r="D11" s="132" t="s">
        <v>110</v>
      </c>
    </row>
    <row r="12" spans="1:4" ht="30.75" thickBot="1" x14ac:dyDescent="0.3">
      <c r="A12" s="133">
        <v>1</v>
      </c>
      <c r="B12" s="201" t="s">
        <v>477</v>
      </c>
      <c r="C12" s="327" t="s">
        <v>330</v>
      </c>
      <c r="D12" s="326" t="s">
        <v>409</v>
      </c>
    </row>
    <row r="13" spans="1:4" ht="30.75" thickBot="1" x14ac:dyDescent="0.3">
      <c r="A13" s="133">
        <v>2</v>
      </c>
      <c r="B13" s="201" t="s">
        <v>478</v>
      </c>
      <c r="C13" s="327"/>
      <c r="D13" s="326"/>
    </row>
    <row r="14" spans="1:4" ht="34.5" customHeight="1" thickBot="1" x14ac:dyDescent="0.3">
      <c r="A14" s="133">
        <v>3</v>
      </c>
      <c r="B14" s="201" t="s">
        <v>479</v>
      </c>
      <c r="C14" s="327"/>
      <c r="D14" s="326"/>
    </row>
  </sheetData>
  <mergeCells count="5">
    <mergeCell ref="A10:D10"/>
    <mergeCell ref="A1:D1"/>
    <mergeCell ref="A2:D2"/>
    <mergeCell ref="D12:D14"/>
    <mergeCell ref="C12:C14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" zoomScale="80" zoomScaleNormal="70" workbookViewId="0">
      <selection activeCell="G24" sqref="G24"/>
    </sheetView>
  </sheetViews>
  <sheetFormatPr defaultColWidth="19.25" defaultRowHeight="22.15" customHeight="1" x14ac:dyDescent="0.25"/>
  <cols>
    <col min="1" max="1" width="25.75" style="60" customWidth="1"/>
    <col min="2" max="16384" width="19.25" style="60"/>
  </cols>
  <sheetData>
    <row r="1" spans="1:12" s="3" customFormat="1" ht="22.15" customHeight="1" x14ac:dyDescent="0.25">
      <c r="A1" s="407" t="s">
        <v>259</v>
      </c>
      <c r="B1" s="407"/>
      <c r="C1" s="407"/>
      <c r="D1" s="407"/>
      <c r="E1" s="407"/>
      <c r="F1" s="407"/>
      <c r="G1" s="407"/>
      <c r="H1" s="407"/>
      <c r="I1" s="103"/>
      <c r="J1" s="103"/>
      <c r="K1" s="103"/>
      <c r="L1" s="103"/>
    </row>
    <row r="2" spans="1:12" s="3" customFormat="1" ht="22.15" customHeight="1" x14ac:dyDescent="0.25"/>
    <row r="3" spans="1:12" s="3" customFormat="1" ht="22.15" customHeight="1" x14ac:dyDescent="0.25">
      <c r="A3" s="3" t="s">
        <v>140</v>
      </c>
      <c r="B3" s="3" t="s">
        <v>441</v>
      </c>
    </row>
    <row r="4" spans="1:12" s="3" customFormat="1" ht="22.15" customHeight="1" x14ac:dyDescent="0.25">
      <c r="A4" s="3" t="s">
        <v>141</v>
      </c>
      <c r="B4" s="6">
        <v>2023</v>
      </c>
    </row>
    <row r="5" spans="1:12" ht="22.15" customHeight="1" x14ac:dyDescent="0.25">
      <c r="A5" s="3" t="s">
        <v>227</v>
      </c>
      <c r="B5" s="229" t="s">
        <v>474</v>
      </c>
      <c r="C5" s="63"/>
      <c r="D5" s="63"/>
    </row>
    <row r="6" spans="1:12" ht="22.15" customHeight="1" thickBot="1" x14ac:dyDescent="0.3"/>
    <row r="7" spans="1:12" ht="22.15" customHeight="1" x14ac:dyDescent="0.25">
      <c r="A7" s="418" t="s">
        <v>166</v>
      </c>
      <c r="B7" s="418" t="s">
        <v>260</v>
      </c>
      <c r="C7" s="418" t="s">
        <v>135</v>
      </c>
      <c r="D7" s="418" t="s">
        <v>261</v>
      </c>
      <c r="E7" s="114" t="s">
        <v>262</v>
      </c>
      <c r="F7" s="114" t="s">
        <v>159</v>
      </c>
      <c r="G7" s="418" t="s">
        <v>263</v>
      </c>
      <c r="H7" s="418" t="s">
        <v>264</v>
      </c>
    </row>
    <row r="8" spans="1:12" ht="22.15" customHeight="1" thickBot="1" x14ac:dyDescent="0.3">
      <c r="A8" s="419"/>
      <c r="B8" s="419"/>
      <c r="C8" s="419"/>
      <c r="D8" s="419"/>
      <c r="E8" s="115" t="s">
        <v>39</v>
      </c>
      <c r="F8" s="115" t="s">
        <v>41</v>
      </c>
      <c r="G8" s="419"/>
      <c r="H8" s="419"/>
    </row>
    <row r="9" spans="1:12" ht="22.15" customHeight="1" thickBot="1" x14ac:dyDescent="0.3">
      <c r="A9" s="68">
        <v>1</v>
      </c>
      <c r="B9" s="69">
        <v>2</v>
      </c>
      <c r="C9" s="69">
        <v>3</v>
      </c>
      <c r="D9" s="69">
        <v>4</v>
      </c>
      <c r="E9" s="69">
        <v>5</v>
      </c>
      <c r="F9" s="228">
        <v>6</v>
      </c>
      <c r="G9" s="69">
        <v>7</v>
      </c>
      <c r="H9" s="69">
        <v>8</v>
      </c>
    </row>
    <row r="10" spans="1:12" ht="18.75" thickBot="1" x14ac:dyDescent="0.3">
      <c r="A10" s="204" t="str">
        <f>'Tabel 3.6'!A10</f>
        <v>I.5.1</v>
      </c>
      <c r="B10" s="256"/>
      <c r="C10" s="251"/>
      <c r="D10" s="257"/>
      <c r="E10" s="258"/>
      <c r="F10" s="259"/>
      <c r="G10" s="254"/>
      <c r="H10" s="245"/>
    </row>
    <row r="11" spans="1:12" ht="18.75" thickBot="1" x14ac:dyDescent="0.3">
      <c r="A11" s="204" t="str">
        <f>'Tabel 3.6'!A11</f>
        <v>I.5.2</v>
      </c>
      <c r="B11" s="256"/>
      <c r="C11" s="251"/>
      <c r="D11" s="257"/>
      <c r="E11" s="258"/>
      <c r="F11" s="259"/>
      <c r="G11" s="254"/>
      <c r="H11" s="245"/>
    </row>
    <row r="12" spans="1:12" ht="18.75" thickBot="1" x14ac:dyDescent="0.3">
      <c r="A12" s="204" t="str">
        <f>'Tabel 3.6'!A12</f>
        <v>I.5.3</v>
      </c>
      <c r="B12" s="256"/>
      <c r="C12" s="251"/>
      <c r="D12" s="257"/>
      <c r="E12" s="258"/>
      <c r="F12" s="259"/>
      <c r="G12" s="254"/>
      <c r="H12" s="245"/>
    </row>
    <row r="13" spans="1:12" ht="18.75" thickBot="1" x14ac:dyDescent="0.3">
      <c r="A13" s="204" t="str">
        <f>'Tabel 3.6'!A13</f>
        <v>I.5.4</v>
      </c>
      <c r="B13" s="256"/>
      <c r="C13" s="251"/>
      <c r="D13" s="257"/>
      <c r="E13" s="258"/>
      <c r="F13" s="259"/>
      <c r="G13" s="254"/>
      <c r="H13" s="245"/>
    </row>
    <row r="14" spans="1:12" ht="18.75" thickBot="1" x14ac:dyDescent="0.3">
      <c r="A14" s="204" t="str">
        <f>'Tabel 3.6'!A14</f>
        <v>I.5.5</v>
      </c>
      <c r="B14" s="256"/>
      <c r="C14" s="251"/>
      <c r="D14" s="257"/>
      <c r="E14" s="258"/>
      <c r="F14" s="259"/>
      <c r="G14" s="254"/>
      <c r="H14" s="245"/>
    </row>
    <row r="15" spans="1:12" ht="18.75" thickBot="1" x14ac:dyDescent="0.3">
      <c r="A15" s="204" t="str">
        <f>'Tabel 3.6'!A15</f>
        <v>I.5.6</v>
      </c>
      <c r="B15" s="256"/>
      <c r="C15" s="248"/>
      <c r="D15" s="257"/>
      <c r="E15" s="258"/>
      <c r="F15" s="259"/>
      <c r="G15" s="254"/>
      <c r="H15" s="245"/>
    </row>
    <row r="16" spans="1:12" ht="18.75" thickBot="1" x14ac:dyDescent="0.3">
      <c r="A16" s="204" t="str">
        <f>'Tabel 3.6'!A16</f>
        <v>I.5.7</v>
      </c>
      <c r="B16" s="256"/>
      <c r="C16" s="248"/>
      <c r="D16" s="257"/>
      <c r="E16" s="258"/>
      <c r="F16" s="259"/>
      <c r="G16" s="254"/>
      <c r="H16" s="245"/>
    </row>
    <row r="17" spans="1:8" ht="18.75" thickBot="1" x14ac:dyDescent="0.3">
      <c r="A17" s="204" t="str">
        <f>'Tabel 3.6'!A17</f>
        <v>I.5.8</v>
      </c>
      <c r="B17" s="256"/>
      <c r="C17" s="248"/>
      <c r="D17" s="257"/>
      <c r="E17" s="258"/>
      <c r="F17" s="259"/>
      <c r="G17" s="254"/>
      <c r="H17" s="245"/>
    </row>
    <row r="18" spans="1:8" ht="18.75" thickBot="1" x14ac:dyDescent="0.3">
      <c r="A18" s="204" t="str">
        <f>'Tabel 3.6'!A18</f>
        <v>I.5.9</v>
      </c>
      <c r="B18" s="256"/>
      <c r="C18" s="248"/>
      <c r="D18" s="257"/>
      <c r="E18" s="258"/>
      <c r="F18" s="259"/>
      <c r="G18" s="254"/>
      <c r="H18" s="245"/>
    </row>
    <row r="19" spans="1:8" ht="22.15" customHeight="1" x14ac:dyDescent="0.25">
      <c r="A19" s="166"/>
      <c r="B19" s="417" t="s">
        <v>386</v>
      </c>
      <c r="C19" s="417"/>
      <c r="D19" s="166"/>
      <c r="E19" s="166"/>
      <c r="F19" s="166"/>
      <c r="G19" s="166"/>
      <c r="H19" s="166"/>
    </row>
    <row r="20" spans="1:8" ht="22.15" customHeight="1" x14ac:dyDescent="0.25">
      <c r="A20" s="166"/>
      <c r="B20" s="166"/>
      <c r="C20" s="166"/>
      <c r="D20" s="166"/>
      <c r="E20" s="166"/>
      <c r="F20" s="166"/>
      <c r="G20" s="166"/>
      <c r="H20" s="166"/>
    </row>
    <row r="21" spans="1:8" ht="22.15" customHeight="1" x14ac:dyDescent="0.25">
      <c r="A21" s="106"/>
      <c r="B21" s="107"/>
      <c r="C21" s="44"/>
    </row>
    <row r="22" spans="1:8" ht="22.15" customHeight="1" x14ac:dyDescent="0.25">
      <c r="A22" s="106"/>
      <c r="B22" s="107"/>
      <c r="C22" s="44"/>
    </row>
    <row r="23" spans="1:8" ht="22.15" customHeight="1" x14ac:dyDescent="0.25">
      <c r="A23" s="54" t="s">
        <v>138</v>
      </c>
      <c r="B23" s="112"/>
    </row>
    <row r="24" spans="1:8" ht="22.15" customHeight="1" x14ac:dyDescent="0.25">
      <c r="A24" s="54" t="s">
        <v>234</v>
      </c>
      <c r="B24" s="54" t="s">
        <v>265</v>
      </c>
      <c r="C24" s="62"/>
      <c r="D24" s="62"/>
    </row>
    <row r="25" spans="1:8" ht="22.15" customHeight="1" x14ac:dyDescent="0.25">
      <c r="A25" s="54" t="s">
        <v>236</v>
      </c>
      <c r="B25" s="54" t="s">
        <v>237</v>
      </c>
    </row>
    <row r="26" spans="1:8" ht="22.15" customHeight="1" x14ac:dyDescent="0.25">
      <c r="A26" s="54" t="s">
        <v>238</v>
      </c>
      <c r="B26" s="54" t="s">
        <v>239</v>
      </c>
    </row>
    <row r="27" spans="1:8" ht="22.15" customHeight="1" x14ac:dyDescent="0.25">
      <c r="A27" s="54" t="s">
        <v>240</v>
      </c>
      <c r="B27" s="54" t="s">
        <v>266</v>
      </c>
    </row>
    <row r="28" spans="1:8" ht="22.15" customHeight="1" x14ac:dyDescent="0.25">
      <c r="A28" s="112"/>
      <c r="B28" s="54" t="s">
        <v>267</v>
      </c>
    </row>
    <row r="29" spans="1:8" ht="22.15" customHeight="1" x14ac:dyDescent="0.25">
      <c r="A29" s="112"/>
      <c r="B29" s="54" t="s">
        <v>268</v>
      </c>
    </row>
    <row r="30" spans="1:8" ht="22.15" customHeight="1" x14ac:dyDescent="0.25">
      <c r="A30" s="54" t="s">
        <v>242</v>
      </c>
      <c r="B30" s="54" t="s">
        <v>269</v>
      </c>
    </row>
    <row r="31" spans="1:8" ht="22.15" customHeight="1" x14ac:dyDescent="0.25">
      <c r="A31" s="54" t="s">
        <v>244</v>
      </c>
      <c r="B31" s="54" t="s">
        <v>270</v>
      </c>
    </row>
    <row r="32" spans="1:8" ht="22.15" customHeight="1" x14ac:dyDescent="0.25">
      <c r="A32" s="55" t="s">
        <v>247</v>
      </c>
      <c r="B32" s="55" t="s">
        <v>271</v>
      </c>
    </row>
    <row r="33" spans="1:2" ht="22.15" customHeight="1" x14ac:dyDescent="0.25">
      <c r="A33" s="55" t="s">
        <v>248</v>
      </c>
      <c r="B33" s="55" t="s">
        <v>272</v>
      </c>
    </row>
    <row r="34" spans="1:2" ht="22.15" customHeight="1" x14ac:dyDescent="0.25">
      <c r="A34" s="55" t="s">
        <v>250</v>
      </c>
      <c r="B34" s="55" t="s">
        <v>273</v>
      </c>
    </row>
    <row r="35" spans="1:2" ht="22.15" customHeight="1" x14ac:dyDescent="0.25">
      <c r="A35" s="55" t="s">
        <v>252</v>
      </c>
      <c r="B35" s="55" t="s">
        <v>274</v>
      </c>
    </row>
    <row r="36" spans="1:2" ht="22.15" customHeight="1" x14ac:dyDescent="0.25">
      <c r="A36" s="55" t="s">
        <v>254</v>
      </c>
      <c r="B36" s="55" t="s">
        <v>275</v>
      </c>
    </row>
    <row r="37" spans="1:2" ht="22.15" customHeight="1" x14ac:dyDescent="0.25">
      <c r="A37" s="113"/>
      <c r="B37" s="55" t="s">
        <v>276</v>
      </c>
    </row>
  </sheetData>
  <mergeCells count="8">
    <mergeCell ref="B19:C19"/>
    <mergeCell ref="A1:H1"/>
    <mergeCell ref="B7:B8"/>
    <mergeCell ref="G7:G8"/>
    <mergeCell ref="A7:A8"/>
    <mergeCell ref="C7:C8"/>
    <mergeCell ref="D7:D8"/>
    <mergeCell ref="H7:H8"/>
  </mergeCells>
  <phoneticPr fontId="4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topLeftCell="A5" zoomScale="70" zoomScaleNormal="70" workbookViewId="0">
      <selection activeCell="K11" sqref="K11"/>
    </sheetView>
  </sheetViews>
  <sheetFormatPr defaultColWidth="11.25" defaultRowHeight="21.6" customHeight="1" x14ac:dyDescent="0.25"/>
  <cols>
    <col min="1" max="1" width="23.5" style="60" customWidth="1"/>
    <col min="2" max="2" width="24.125" style="60" customWidth="1"/>
    <col min="3" max="3" width="28.25" style="60" customWidth="1"/>
    <col min="4" max="4" width="17.75" style="60" bestFit="1" customWidth="1"/>
    <col min="5" max="5" width="17.5" style="60" customWidth="1"/>
    <col min="6" max="6" width="13.25" style="60" customWidth="1"/>
    <col min="7" max="7" width="12.75" style="60" customWidth="1"/>
    <col min="8" max="8" width="24" style="60" customWidth="1"/>
    <col min="9" max="10" width="11.25" style="60"/>
    <col min="11" max="11" width="24.25" style="60" customWidth="1"/>
    <col min="12" max="16384" width="11.25" style="60"/>
  </cols>
  <sheetData>
    <row r="1" spans="1:12" s="3" customFormat="1" ht="20.25" x14ac:dyDescent="0.25">
      <c r="A1" s="407" t="s">
        <v>293</v>
      </c>
      <c r="B1" s="407"/>
      <c r="C1" s="407"/>
      <c r="D1" s="407"/>
      <c r="E1" s="407"/>
      <c r="F1" s="407"/>
      <c r="G1" s="407"/>
      <c r="H1" s="407"/>
      <c r="I1" s="103"/>
      <c r="J1" s="103"/>
      <c r="K1" s="103"/>
      <c r="L1" s="103"/>
    </row>
    <row r="2" spans="1:12" s="3" customFormat="1" ht="18" x14ac:dyDescent="0.25">
      <c r="F2" s="3" t="s">
        <v>400</v>
      </c>
    </row>
    <row r="3" spans="1:12" s="3" customFormat="1" ht="18" x14ac:dyDescent="0.25">
      <c r="A3" s="3" t="s">
        <v>140</v>
      </c>
      <c r="B3" s="3" t="s">
        <v>441</v>
      </c>
    </row>
    <row r="4" spans="1:12" s="3" customFormat="1" ht="23.25" x14ac:dyDescent="0.35">
      <c r="A4" s="3" t="s">
        <v>141</v>
      </c>
      <c r="B4" s="244" t="s">
        <v>466</v>
      </c>
    </row>
    <row r="5" spans="1:12" ht="21.6" customHeight="1" thickBot="1" x14ac:dyDescent="0.3"/>
    <row r="6" spans="1:12" ht="33" customHeight="1" x14ac:dyDescent="0.25">
      <c r="A6" s="395" t="s">
        <v>1</v>
      </c>
      <c r="B6" s="395" t="s">
        <v>135</v>
      </c>
      <c r="C6" s="82" t="s">
        <v>39</v>
      </c>
      <c r="D6" s="421" t="s">
        <v>278</v>
      </c>
      <c r="E6" s="422"/>
      <c r="F6" s="423"/>
      <c r="G6" s="421" t="s">
        <v>279</v>
      </c>
      <c r="H6" s="422"/>
      <c r="I6" s="423"/>
      <c r="J6" s="395" t="s">
        <v>280</v>
      </c>
      <c r="K6" s="395" t="s">
        <v>281</v>
      </c>
    </row>
    <row r="7" spans="1:12" ht="21.6" customHeight="1" thickBot="1" x14ac:dyDescent="0.3">
      <c r="A7" s="404"/>
      <c r="B7" s="404"/>
      <c r="C7" s="100" t="s">
        <v>277</v>
      </c>
      <c r="D7" s="424"/>
      <c r="E7" s="425"/>
      <c r="F7" s="426"/>
      <c r="G7" s="424"/>
      <c r="H7" s="425"/>
      <c r="I7" s="426"/>
      <c r="J7" s="404"/>
      <c r="K7" s="404"/>
    </row>
    <row r="8" spans="1:12" ht="21.6" customHeight="1" x14ac:dyDescent="0.25">
      <c r="A8" s="404"/>
      <c r="B8" s="404"/>
      <c r="C8" s="100" t="s">
        <v>139</v>
      </c>
      <c r="D8" s="395" t="s">
        <v>214</v>
      </c>
      <c r="E8" s="395" t="s">
        <v>41</v>
      </c>
      <c r="F8" s="100" t="s">
        <v>12</v>
      </c>
      <c r="G8" s="395" t="s">
        <v>214</v>
      </c>
      <c r="H8" s="395" t="s">
        <v>41</v>
      </c>
      <c r="I8" s="100" t="s">
        <v>12</v>
      </c>
      <c r="J8" s="404"/>
      <c r="K8" s="404"/>
    </row>
    <row r="9" spans="1:12" ht="21.6" customHeight="1" thickBot="1" x14ac:dyDescent="0.3">
      <c r="A9" s="396"/>
      <c r="B9" s="396"/>
      <c r="C9" s="117"/>
      <c r="D9" s="396"/>
      <c r="E9" s="396"/>
      <c r="F9" s="118" t="s">
        <v>154</v>
      </c>
      <c r="G9" s="396"/>
      <c r="H9" s="396"/>
      <c r="I9" s="118" t="s">
        <v>154</v>
      </c>
      <c r="J9" s="396"/>
      <c r="K9" s="396"/>
    </row>
    <row r="10" spans="1:12" ht="21.6" customHeight="1" thickBot="1" x14ac:dyDescent="0.3">
      <c r="A10" s="11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</row>
    <row r="11" spans="1:12" ht="18.75" thickBot="1" x14ac:dyDescent="0.3">
      <c r="A11" s="204" t="str">
        <f>'Tabel 3.7'!A10</f>
        <v>I.5.1</v>
      </c>
      <c r="B11" s="251"/>
      <c r="C11" s="230"/>
      <c r="D11" s="252" t="s">
        <v>463</v>
      </c>
      <c r="E11" s="252" t="s">
        <v>463</v>
      </c>
      <c r="F11" s="242" t="s">
        <v>464</v>
      </c>
      <c r="G11" s="252" t="s">
        <v>464</v>
      </c>
      <c r="H11" s="252" t="s">
        <v>464</v>
      </c>
      <c r="I11" s="242" t="s">
        <v>464</v>
      </c>
      <c r="J11" s="253" t="e">
        <f>F11-I11</f>
        <v>#VALUE!</v>
      </c>
      <c r="K11" s="254"/>
    </row>
    <row r="12" spans="1:12" ht="60.75" thickBot="1" x14ac:dyDescent="0.3">
      <c r="A12" s="204" t="str">
        <f>'Tabel 3.7'!A11</f>
        <v>I.5.2</v>
      </c>
      <c r="B12" s="251"/>
      <c r="C12" s="230"/>
      <c r="D12" s="252" t="s">
        <v>463</v>
      </c>
      <c r="E12" s="252" t="s">
        <v>463</v>
      </c>
      <c r="F12" s="242" t="s">
        <v>464</v>
      </c>
      <c r="G12" s="252" t="s">
        <v>464</v>
      </c>
      <c r="H12" s="252" t="s">
        <v>464</v>
      </c>
      <c r="I12" s="242" t="s">
        <v>464</v>
      </c>
      <c r="J12" s="253" t="e">
        <f t="shared" ref="J12:J19" si="0">F12-I12</f>
        <v>#VALUE!</v>
      </c>
      <c r="K12" s="254" t="s">
        <v>402</v>
      </c>
    </row>
    <row r="13" spans="1:12" ht="18.75" thickBot="1" x14ac:dyDescent="0.3">
      <c r="A13" s="204" t="str">
        <f>'Tabel 3.7'!A12</f>
        <v>I.5.3</v>
      </c>
      <c r="B13" s="251"/>
      <c r="C13" s="230"/>
      <c r="D13" s="252" t="s">
        <v>463</v>
      </c>
      <c r="E13" s="252" t="s">
        <v>463</v>
      </c>
      <c r="F13" s="242" t="s">
        <v>464</v>
      </c>
      <c r="G13" s="252" t="s">
        <v>464</v>
      </c>
      <c r="H13" s="252" t="s">
        <v>464</v>
      </c>
      <c r="I13" s="242" t="s">
        <v>464</v>
      </c>
      <c r="J13" s="253" t="e">
        <f t="shared" si="0"/>
        <v>#VALUE!</v>
      </c>
      <c r="K13" s="254"/>
    </row>
    <row r="14" spans="1:12" ht="18.75" thickBot="1" x14ac:dyDescent="0.3">
      <c r="A14" s="204" t="str">
        <f>'Tabel 3.7'!A13</f>
        <v>I.5.4</v>
      </c>
      <c r="B14" s="251"/>
      <c r="C14" s="230"/>
      <c r="D14" s="252" t="s">
        <v>463</v>
      </c>
      <c r="E14" s="252" t="s">
        <v>463</v>
      </c>
      <c r="F14" s="242" t="s">
        <v>464</v>
      </c>
      <c r="G14" s="252" t="s">
        <v>463</v>
      </c>
      <c r="H14" s="252" t="s">
        <v>463</v>
      </c>
      <c r="I14" s="242" t="s">
        <v>464</v>
      </c>
      <c r="J14" s="253" t="e">
        <f t="shared" si="0"/>
        <v>#VALUE!</v>
      </c>
      <c r="K14" s="255"/>
    </row>
    <row r="15" spans="1:12" ht="18.75" thickBot="1" x14ac:dyDescent="0.3">
      <c r="A15" s="204" t="str">
        <f>'Tabel 3.7'!A14</f>
        <v>I.5.5</v>
      </c>
      <c r="B15" s="251"/>
      <c r="C15" s="230"/>
      <c r="D15" s="252" t="s">
        <v>463</v>
      </c>
      <c r="E15" s="252" t="s">
        <v>463</v>
      </c>
      <c r="F15" s="242" t="s">
        <v>464</v>
      </c>
      <c r="G15" s="252" t="s">
        <v>463</v>
      </c>
      <c r="H15" s="252" t="s">
        <v>463</v>
      </c>
      <c r="I15" s="242" t="s">
        <v>464</v>
      </c>
      <c r="J15" s="253" t="e">
        <f t="shared" si="0"/>
        <v>#VALUE!</v>
      </c>
      <c r="K15" s="254"/>
    </row>
    <row r="16" spans="1:12" ht="18.75" thickBot="1" x14ac:dyDescent="0.3">
      <c r="A16" s="204" t="str">
        <f>'Tabel 3.7'!A15</f>
        <v>I.5.6</v>
      </c>
      <c r="B16" s="251"/>
      <c r="C16" s="230"/>
      <c r="D16" s="252" t="s">
        <v>463</v>
      </c>
      <c r="E16" s="252" t="s">
        <v>463</v>
      </c>
      <c r="F16" s="242" t="s">
        <v>464</v>
      </c>
      <c r="G16" s="252" t="s">
        <v>463</v>
      </c>
      <c r="H16" s="252" t="s">
        <v>463</v>
      </c>
      <c r="I16" s="242" t="s">
        <v>464</v>
      </c>
      <c r="J16" s="253" t="e">
        <f t="shared" si="0"/>
        <v>#VALUE!</v>
      </c>
      <c r="K16" s="254"/>
    </row>
    <row r="17" spans="1:11" ht="18.75" thickBot="1" x14ac:dyDescent="0.3">
      <c r="A17" s="204" t="str">
        <f>'Tabel 3.7'!A16</f>
        <v>I.5.7</v>
      </c>
      <c r="B17" s="251"/>
      <c r="C17" s="230"/>
      <c r="D17" s="252" t="s">
        <v>463</v>
      </c>
      <c r="E17" s="252" t="s">
        <v>463</v>
      </c>
      <c r="F17" s="242" t="s">
        <v>464</v>
      </c>
      <c r="G17" s="252" t="s">
        <v>463</v>
      </c>
      <c r="H17" s="252" t="s">
        <v>463</v>
      </c>
      <c r="I17" s="242" t="s">
        <v>464</v>
      </c>
      <c r="J17" s="253" t="e">
        <f t="shared" si="0"/>
        <v>#VALUE!</v>
      </c>
      <c r="K17" s="254"/>
    </row>
    <row r="18" spans="1:11" ht="18.75" thickBot="1" x14ac:dyDescent="0.3">
      <c r="A18" s="204" t="str">
        <f>'Tabel 3.7'!A17</f>
        <v>I.5.8</v>
      </c>
      <c r="B18" s="251"/>
      <c r="C18" s="230"/>
      <c r="D18" s="252" t="s">
        <v>463</v>
      </c>
      <c r="E18" s="252" t="s">
        <v>463</v>
      </c>
      <c r="F18" s="242" t="s">
        <v>464</v>
      </c>
      <c r="G18" s="252" t="s">
        <v>463</v>
      </c>
      <c r="H18" s="252" t="s">
        <v>463</v>
      </c>
      <c r="I18" s="242" t="s">
        <v>464</v>
      </c>
      <c r="J18" s="253" t="e">
        <f t="shared" si="0"/>
        <v>#VALUE!</v>
      </c>
      <c r="K18" s="254"/>
    </row>
    <row r="19" spans="1:11" ht="18.75" thickBot="1" x14ac:dyDescent="0.3">
      <c r="A19" s="204" t="str">
        <f>'Tabel 3.7'!A18</f>
        <v>I.5.9</v>
      </c>
      <c r="B19" s="251"/>
      <c r="C19" s="230"/>
      <c r="D19" s="252" t="s">
        <v>463</v>
      </c>
      <c r="E19" s="252" t="s">
        <v>463</v>
      </c>
      <c r="F19" s="242" t="s">
        <v>464</v>
      </c>
      <c r="G19" s="252" t="s">
        <v>463</v>
      </c>
      <c r="H19" s="252" t="s">
        <v>463</v>
      </c>
      <c r="I19" s="242" t="s">
        <v>464</v>
      </c>
      <c r="J19" s="253" t="e">
        <f t="shared" si="0"/>
        <v>#VALUE!</v>
      </c>
      <c r="K19" s="254"/>
    </row>
    <row r="20" spans="1:11" ht="21.6" customHeight="1" x14ac:dyDescent="0.25">
      <c r="A20" s="166"/>
      <c r="B20" s="166"/>
      <c r="C20" s="166"/>
      <c r="D20" s="166"/>
      <c r="E20" s="166"/>
      <c r="F20" s="166"/>
      <c r="G20" s="166"/>
      <c r="H20" s="166"/>
      <c r="I20" s="420" t="s">
        <v>387</v>
      </c>
      <c r="J20" s="420"/>
      <c r="K20" s="420"/>
    </row>
    <row r="21" spans="1:11" ht="21.6" customHeight="1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ht="21.6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  <row r="23" spans="1:11" ht="21.6" customHeight="1" x14ac:dyDescent="0.25">
      <c r="A23" s="54"/>
      <c r="B23" s="112"/>
    </row>
    <row r="24" spans="1:11" ht="21.6" customHeight="1" x14ac:dyDescent="0.25">
      <c r="A24" s="54"/>
      <c r="B24" s="54"/>
      <c r="C24" s="62"/>
      <c r="D24" s="62"/>
    </row>
    <row r="25" spans="1:11" ht="21.6" customHeight="1" x14ac:dyDescent="0.25">
      <c r="A25" s="55" t="s">
        <v>45</v>
      </c>
      <c r="B25" s="54"/>
    </row>
    <row r="26" spans="1:11" ht="21.6" customHeight="1" x14ac:dyDescent="0.25">
      <c r="A26" s="55" t="s">
        <v>282</v>
      </c>
      <c r="B26" s="54"/>
    </row>
    <row r="27" spans="1:11" ht="21.6" customHeight="1" x14ac:dyDescent="0.25">
      <c r="A27" s="55" t="s">
        <v>143</v>
      </c>
      <c r="B27" s="54"/>
    </row>
    <row r="28" spans="1:11" ht="21.6" customHeight="1" x14ac:dyDescent="0.25">
      <c r="A28" s="55" t="s">
        <v>283</v>
      </c>
      <c r="B28" s="54"/>
    </row>
    <row r="29" spans="1:11" ht="21.6" customHeight="1" x14ac:dyDescent="0.25">
      <c r="A29" s="55" t="s">
        <v>284</v>
      </c>
      <c r="B29" s="54"/>
    </row>
    <row r="30" spans="1:11" ht="21.6" customHeight="1" x14ac:dyDescent="0.25">
      <c r="A30" s="86" t="s">
        <v>245</v>
      </c>
      <c r="B30" s="54"/>
    </row>
    <row r="31" spans="1:11" ht="21.6" customHeight="1" x14ac:dyDescent="0.25">
      <c r="A31" s="54" t="s">
        <v>285</v>
      </c>
      <c r="B31" s="54"/>
    </row>
    <row r="32" spans="1:11" ht="21.6" customHeight="1" x14ac:dyDescent="0.25">
      <c r="A32" s="54" t="s">
        <v>286</v>
      </c>
      <c r="B32" s="55"/>
    </row>
    <row r="33" spans="1:2" ht="21.6" customHeight="1" x14ac:dyDescent="0.25">
      <c r="A33" s="86" t="s">
        <v>287</v>
      </c>
      <c r="B33" s="55"/>
    </row>
    <row r="34" spans="1:2" ht="21.6" customHeight="1" x14ac:dyDescent="0.25">
      <c r="A34" s="54" t="s">
        <v>288</v>
      </c>
      <c r="B34" s="55"/>
    </row>
    <row r="35" spans="1:2" ht="21.6" customHeight="1" x14ac:dyDescent="0.25">
      <c r="A35" s="86" t="s">
        <v>287</v>
      </c>
      <c r="B35" s="55"/>
    </row>
    <row r="36" spans="1:2" ht="21.6" customHeight="1" x14ac:dyDescent="0.25">
      <c r="A36" s="54" t="s">
        <v>289</v>
      </c>
      <c r="B36" s="55"/>
    </row>
    <row r="37" spans="1:2" ht="21.6" customHeight="1" x14ac:dyDescent="0.25">
      <c r="A37" s="86" t="s">
        <v>290</v>
      </c>
      <c r="B37" s="55"/>
    </row>
    <row r="38" spans="1:2" ht="21.6" customHeight="1" x14ac:dyDescent="0.25">
      <c r="A38" s="54" t="s">
        <v>291</v>
      </c>
    </row>
    <row r="39" spans="1:2" ht="21.6" customHeight="1" x14ac:dyDescent="0.25">
      <c r="A39" s="104" t="s">
        <v>292</v>
      </c>
    </row>
  </sheetData>
  <mergeCells count="12">
    <mergeCell ref="I20:K20"/>
    <mergeCell ref="A1:H1"/>
    <mergeCell ref="A6:A9"/>
    <mergeCell ref="B6:B9"/>
    <mergeCell ref="D6:F7"/>
    <mergeCell ref="G6:I7"/>
    <mergeCell ref="J6:J9"/>
    <mergeCell ref="K6:K9"/>
    <mergeCell ref="D8:D9"/>
    <mergeCell ref="E8:E9"/>
    <mergeCell ref="G8:G9"/>
    <mergeCell ref="H8:H9"/>
  </mergeCells>
  <phoneticPr fontId="40" type="noConversion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workbookViewId="0">
      <selection activeCell="H24" sqref="H24"/>
    </sheetView>
  </sheetViews>
  <sheetFormatPr defaultColWidth="11.25" defaultRowHeight="21.6" customHeight="1" x14ac:dyDescent="0.25"/>
  <cols>
    <col min="1" max="1" width="10.75" style="60" customWidth="1"/>
    <col min="2" max="2" width="24.125" style="60" customWidth="1"/>
    <col min="3" max="3" width="28.25" style="60" customWidth="1"/>
    <col min="4" max="4" width="17.75" style="60" bestFit="1" customWidth="1"/>
    <col min="5" max="5" width="17.5" style="60" customWidth="1"/>
    <col min="6" max="6" width="13.25" style="60" customWidth="1"/>
    <col min="7" max="7" width="12.75" style="60" customWidth="1"/>
    <col min="8" max="8" width="24" style="60" customWidth="1"/>
    <col min="9" max="10" width="11.25" style="60"/>
    <col min="11" max="11" width="13.25" style="60" customWidth="1"/>
    <col min="12" max="16384" width="11.25" style="60"/>
  </cols>
  <sheetData>
    <row r="1" spans="1:12" s="3" customFormat="1" ht="20.25" x14ac:dyDescent="0.25">
      <c r="A1" s="407" t="s">
        <v>470</v>
      </c>
      <c r="B1" s="407"/>
      <c r="C1" s="407"/>
      <c r="D1" s="407"/>
      <c r="E1" s="407"/>
      <c r="F1" s="407"/>
      <c r="G1" s="103"/>
      <c r="H1" s="103"/>
      <c r="I1" s="103"/>
      <c r="J1" s="103"/>
      <c r="K1" s="103"/>
      <c r="L1" s="103"/>
    </row>
    <row r="2" spans="1:12" s="3" customFormat="1" ht="18" x14ac:dyDescent="0.25"/>
    <row r="3" spans="1:12" s="3" customFormat="1" ht="18" x14ac:dyDescent="0.25">
      <c r="A3" s="3" t="s">
        <v>227</v>
      </c>
      <c r="B3" s="241" t="s">
        <v>467</v>
      </c>
    </row>
    <row r="4" spans="1:12" s="3" customFormat="1" ht="18" x14ac:dyDescent="0.25">
      <c r="A4" s="3" t="s">
        <v>141</v>
      </c>
      <c r="B4" s="6">
        <v>2023</v>
      </c>
    </row>
    <row r="5" spans="1:12" ht="21.6" customHeight="1" thickBot="1" x14ac:dyDescent="0.3"/>
    <row r="6" spans="1:12" ht="33" customHeight="1" thickBot="1" x14ac:dyDescent="0.3">
      <c r="A6" s="395" t="s">
        <v>1</v>
      </c>
      <c r="B6" s="395" t="s">
        <v>294</v>
      </c>
      <c r="C6" s="82" t="s">
        <v>295</v>
      </c>
      <c r="D6" s="427" t="s">
        <v>297</v>
      </c>
      <c r="E6" s="428"/>
      <c r="F6" s="395" t="s">
        <v>298</v>
      </c>
      <c r="G6" s="119"/>
      <c r="H6" s="119"/>
      <c r="I6" s="119"/>
      <c r="J6" s="119"/>
      <c r="K6" s="119"/>
    </row>
    <row r="7" spans="1:12" ht="21.6" customHeight="1" thickBot="1" x14ac:dyDescent="0.3">
      <c r="A7" s="396"/>
      <c r="B7" s="396"/>
      <c r="C7" s="118" t="s">
        <v>296</v>
      </c>
      <c r="D7" s="118" t="s">
        <v>299</v>
      </c>
      <c r="E7" s="118" t="s">
        <v>300</v>
      </c>
      <c r="F7" s="396"/>
      <c r="G7" s="119"/>
      <c r="H7" s="119"/>
      <c r="I7" s="119"/>
      <c r="J7" s="119"/>
      <c r="K7" s="119"/>
    </row>
    <row r="8" spans="1:12" ht="16.899999999999999" customHeight="1" thickBot="1" x14ac:dyDescent="0.3">
      <c r="A8" s="170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  <c r="G8" s="119"/>
      <c r="H8" s="119"/>
      <c r="I8" s="120"/>
      <c r="J8" s="119"/>
      <c r="K8" s="119"/>
    </row>
    <row r="9" spans="1:12" ht="30.75" thickBot="1" x14ac:dyDescent="0.3">
      <c r="A9" s="68">
        <v>1</v>
      </c>
      <c r="B9" s="231" t="str">
        <f>'Tabel 3.6'!H10</f>
        <v>Kesibukan kegiatan akademik</v>
      </c>
      <c r="C9" s="232" t="s">
        <v>471</v>
      </c>
      <c r="D9" s="233" t="s">
        <v>368</v>
      </c>
      <c r="E9" s="234"/>
      <c r="F9" s="234"/>
      <c r="G9" s="119"/>
      <c r="H9" s="119"/>
      <c r="I9" s="120"/>
      <c r="J9" s="119"/>
      <c r="K9" s="119"/>
    </row>
    <row r="10" spans="1:12" ht="30.75" thickBot="1" x14ac:dyDescent="0.3">
      <c r="A10" s="68">
        <v>2</v>
      </c>
      <c r="B10" s="235" t="s">
        <v>461</v>
      </c>
      <c r="C10" s="232" t="s">
        <v>471</v>
      </c>
      <c r="D10" s="233" t="s">
        <v>368</v>
      </c>
      <c r="E10" s="234"/>
      <c r="F10" s="234"/>
      <c r="G10" s="119"/>
      <c r="H10" s="119"/>
      <c r="I10" s="120"/>
      <c r="J10" s="119"/>
      <c r="K10" s="119"/>
    </row>
    <row r="11" spans="1:12" ht="30.75" thickBot="1" x14ac:dyDescent="0.3">
      <c r="A11" s="68">
        <v>3</v>
      </c>
      <c r="B11" s="235" t="s">
        <v>461</v>
      </c>
      <c r="C11" s="232" t="s">
        <v>471</v>
      </c>
      <c r="D11" s="233" t="s">
        <v>368</v>
      </c>
      <c r="E11" s="234"/>
      <c r="F11" s="234"/>
      <c r="G11" s="119"/>
      <c r="H11" s="119"/>
      <c r="I11" s="120"/>
      <c r="J11" s="119"/>
      <c r="K11" s="119"/>
    </row>
    <row r="12" spans="1:12" ht="30.75" thickBot="1" x14ac:dyDescent="0.3">
      <c r="A12" s="68">
        <v>4</v>
      </c>
      <c r="B12" s="231" t="str">
        <f>'Tabel 3.6'!H13</f>
        <v>Kesibukan kegiatan akademik, Perbedaan persepsi antar bagian</v>
      </c>
      <c r="C12" s="232" t="s">
        <v>471</v>
      </c>
      <c r="D12" s="233" t="s">
        <v>368</v>
      </c>
      <c r="E12" s="234"/>
      <c r="F12" s="234"/>
      <c r="G12" s="119"/>
      <c r="H12" s="119"/>
      <c r="I12" s="120"/>
      <c r="J12" s="119"/>
      <c r="K12" s="119"/>
    </row>
    <row r="13" spans="1:12" ht="30.75" thickBot="1" x14ac:dyDescent="0.3">
      <c r="A13" s="68">
        <v>5</v>
      </c>
      <c r="B13" s="235" t="s">
        <v>461</v>
      </c>
      <c r="C13" s="232" t="s">
        <v>471</v>
      </c>
      <c r="D13" s="233" t="s">
        <v>368</v>
      </c>
      <c r="E13" s="234"/>
      <c r="F13" s="234"/>
      <c r="G13" s="119"/>
      <c r="H13" s="119"/>
      <c r="I13" s="120"/>
      <c r="J13" s="119"/>
      <c r="K13" s="119"/>
    </row>
    <row r="14" spans="1:12" ht="30.75" thickBot="1" x14ac:dyDescent="0.3">
      <c r="A14" s="68">
        <v>6</v>
      </c>
      <c r="B14" s="235" t="s">
        <v>461</v>
      </c>
      <c r="C14" s="232" t="s">
        <v>471</v>
      </c>
      <c r="D14" s="233" t="s">
        <v>368</v>
      </c>
      <c r="E14" s="236"/>
      <c r="F14" s="236"/>
      <c r="G14" s="119"/>
      <c r="H14" s="119"/>
      <c r="I14" s="120"/>
      <c r="J14" s="119"/>
      <c r="K14" s="119"/>
    </row>
    <row r="15" spans="1:12" ht="52.15" customHeight="1" x14ac:dyDescent="0.25">
      <c r="A15" s="166"/>
      <c r="B15" s="166" t="s">
        <v>388</v>
      </c>
      <c r="C15" s="166"/>
      <c r="D15" s="166"/>
      <c r="E15" s="166"/>
      <c r="F15" s="166"/>
      <c r="G15" s="119"/>
      <c r="H15" s="119"/>
      <c r="I15" s="120"/>
      <c r="J15" s="119"/>
      <c r="K15" s="119"/>
    </row>
    <row r="16" spans="1:12" ht="21.6" customHeight="1" x14ac:dyDescent="0.25">
      <c r="A16" s="166"/>
      <c r="B16" s="166"/>
      <c r="C16" s="166"/>
      <c r="D16" s="166"/>
      <c r="E16" s="166"/>
      <c r="F16" s="166"/>
      <c r="G16" s="119"/>
      <c r="H16" s="119"/>
      <c r="I16" s="120"/>
      <c r="J16" s="119"/>
      <c r="K16" s="119"/>
    </row>
    <row r="17" spans="1:11" ht="21.6" customHeight="1" x14ac:dyDescent="0.25">
      <c r="A17" s="166"/>
      <c r="B17" s="166"/>
      <c r="C17" s="166"/>
      <c r="D17" s="166"/>
      <c r="E17" s="166"/>
      <c r="F17" s="166"/>
      <c r="G17" s="119"/>
      <c r="H17" s="119"/>
      <c r="I17" s="120"/>
      <c r="J17" s="119"/>
      <c r="K17" s="119"/>
    </row>
    <row r="18" spans="1:11" ht="21.6" customHeight="1" x14ac:dyDescent="0.25">
      <c r="A18" s="166"/>
      <c r="B18" s="166"/>
      <c r="C18" s="166"/>
      <c r="D18" s="166"/>
      <c r="E18" s="166"/>
      <c r="F18" s="166"/>
      <c r="G18" s="119"/>
      <c r="H18" s="119"/>
      <c r="I18" s="120"/>
      <c r="J18" s="119"/>
      <c r="K18" s="119"/>
    </row>
    <row r="19" spans="1:11" ht="21.6" customHeight="1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1.6" customHeight="1" x14ac:dyDescent="0.25">
      <c r="A20" s="94"/>
      <c r="B20" s="57" t="s">
        <v>301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1.6" customHeight="1" x14ac:dyDescent="0.25">
      <c r="A21" s="57" t="s">
        <v>139</v>
      </c>
      <c r="B21" s="57" t="s">
        <v>301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21.6" customHeight="1" x14ac:dyDescent="0.25">
      <c r="A22" s="123" t="s">
        <v>138</v>
      </c>
      <c r="B22" s="94"/>
    </row>
    <row r="23" spans="1:11" ht="21.6" customHeight="1" x14ac:dyDescent="0.25">
      <c r="A23" s="123" t="s">
        <v>234</v>
      </c>
      <c r="B23" s="123" t="s">
        <v>239</v>
      </c>
      <c r="C23" s="62"/>
      <c r="D23" s="62"/>
    </row>
    <row r="24" spans="1:11" ht="21.6" customHeight="1" x14ac:dyDescent="0.25">
      <c r="A24" s="123" t="s">
        <v>236</v>
      </c>
      <c r="B24" s="123" t="s">
        <v>237</v>
      </c>
    </row>
    <row r="25" spans="1:11" ht="21.6" customHeight="1" x14ac:dyDescent="0.25">
      <c r="A25" s="123" t="s">
        <v>240</v>
      </c>
      <c r="B25" s="123" t="s">
        <v>302</v>
      </c>
    </row>
    <row r="26" spans="1:11" ht="21.6" customHeight="1" x14ac:dyDescent="0.25">
      <c r="A26" s="123" t="s">
        <v>242</v>
      </c>
      <c r="B26" s="123" t="s">
        <v>303</v>
      </c>
    </row>
    <row r="27" spans="1:11" ht="21.6" customHeight="1" x14ac:dyDescent="0.25">
      <c r="A27" s="123" t="s">
        <v>244</v>
      </c>
      <c r="B27" s="123" t="s">
        <v>304</v>
      </c>
    </row>
    <row r="28" spans="1:11" ht="21.6" customHeight="1" x14ac:dyDescent="0.25">
      <c r="A28" s="123" t="s">
        <v>247</v>
      </c>
      <c r="B28" s="123" t="s">
        <v>305</v>
      </c>
    </row>
    <row r="29" spans="1:11" ht="21.6" customHeight="1" x14ac:dyDescent="0.25">
      <c r="A29" s="86"/>
      <c r="B29" s="54"/>
    </row>
    <row r="30" spans="1:11" ht="21.6" customHeight="1" x14ac:dyDescent="0.25">
      <c r="A30" s="54"/>
      <c r="B30" s="54"/>
    </row>
    <row r="31" spans="1:11" ht="21.6" customHeight="1" x14ac:dyDescent="0.25">
      <c r="A31" s="54"/>
      <c r="B31" s="55"/>
    </row>
    <row r="32" spans="1:11" ht="21.6" customHeight="1" x14ac:dyDescent="0.25">
      <c r="A32" s="86"/>
      <c r="B32" s="55"/>
    </row>
    <row r="33" spans="1:2" ht="21.6" customHeight="1" x14ac:dyDescent="0.25">
      <c r="A33" s="54"/>
      <c r="B33" s="55"/>
    </row>
    <row r="34" spans="1:2" ht="21.6" customHeight="1" x14ac:dyDescent="0.25">
      <c r="A34" s="86"/>
      <c r="B34" s="55"/>
    </row>
    <row r="35" spans="1:2" ht="21.6" customHeight="1" x14ac:dyDescent="0.25">
      <c r="A35" s="54"/>
      <c r="B35" s="55"/>
    </row>
    <row r="36" spans="1:2" ht="21.6" customHeight="1" x14ac:dyDescent="0.25">
      <c r="A36" s="86"/>
      <c r="B36" s="55"/>
    </row>
    <row r="37" spans="1:2" ht="21.6" customHeight="1" x14ac:dyDescent="0.25">
      <c r="A37" s="54"/>
    </row>
    <row r="38" spans="1:2" ht="21.6" customHeight="1" x14ac:dyDescent="0.25">
      <c r="A38" s="104"/>
    </row>
  </sheetData>
  <mergeCells count="5">
    <mergeCell ref="A6:A7"/>
    <mergeCell ref="B6:B7"/>
    <mergeCell ref="D6:E6"/>
    <mergeCell ref="F6:F7"/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topLeftCell="A14" workbookViewId="0">
      <selection activeCell="A19" sqref="A19:XFD19"/>
    </sheetView>
  </sheetViews>
  <sheetFormatPr defaultColWidth="11.25" defaultRowHeight="21.6" customHeight="1" x14ac:dyDescent="0.25"/>
  <cols>
    <col min="1" max="1" width="10.75" style="60" customWidth="1"/>
    <col min="2" max="2" width="24.125" style="60" customWidth="1"/>
    <col min="3" max="3" width="28.25" style="60" customWidth="1"/>
    <col min="4" max="4" width="17.75" style="60" bestFit="1" customWidth="1"/>
    <col min="5" max="5" width="17.5" style="60" customWidth="1"/>
    <col min="6" max="6" width="13.25" style="60" customWidth="1"/>
    <col min="7" max="7" width="12.75" style="60" customWidth="1"/>
    <col min="8" max="8" width="24" style="60" customWidth="1"/>
    <col min="9" max="10" width="11.25" style="60"/>
    <col min="11" max="11" width="13.25" style="60" customWidth="1"/>
    <col min="12" max="16384" width="11.25" style="60"/>
  </cols>
  <sheetData>
    <row r="1" spans="1:12" s="3" customFormat="1" ht="20.25" x14ac:dyDescent="0.25">
      <c r="A1" s="407" t="s">
        <v>468</v>
      </c>
      <c r="B1" s="407"/>
      <c r="C1" s="407"/>
      <c r="D1" s="407"/>
      <c r="E1" s="407"/>
      <c r="F1" s="407"/>
      <c r="G1" s="407"/>
      <c r="H1" s="407"/>
      <c r="I1" s="407"/>
      <c r="J1" s="103"/>
      <c r="K1" s="103"/>
      <c r="L1" s="103"/>
    </row>
    <row r="2" spans="1:12" s="3" customFormat="1" ht="18" x14ac:dyDescent="0.25"/>
    <row r="3" spans="1:12" s="3" customFormat="1" ht="18" x14ac:dyDescent="0.25">
      <c r="A3" s="3" t="s">
        <v>227</v>
      </c>
      <c r="B3" s="3" t="s">
        <v>401</v>
      </c>
    </row>
    <row r="4" spans="1:12" s="3" customFormat="1" ht="18" x14ac:dyDescent="0.25">
      <c r="A4" s="3" t="s">
        <v>141</v>
      </c>
      <c r="B4" s="6">
        <v>2023</v>
      </c>
    </row>
    <row r="5" spans="1:12" ht="21.6" customHeight="1" thickBot="1" x14ac:dyDescent="0.3"/>
    <row r="6" spans="1:12" ht="33" customHeight="1" x14ac:dyDescent="0.25">
      <c r="A6" s="429" t="s">
        <v>1</v>
      </c>
      <c r="B6" s="159" t="s">
        <v>306</v>
      </c>
      <c r="C6" s="159" t="s">
        <v>211</v>
      </c>
      <c r="D6" s="159" t="s">
        <v>153</v>
      </c>
      <c r="E6" s="159" t="s">
        <v>166</v>
      </c>
      <c r="F6" s="159" t="s">
        <v>307</v>
      </c>
      <c r="G6" s="429" t="s">
        <v>46</v>
      </c>
      <c r="H6" s="119"/>
      <c r="I6" s="119"/>
      <c r="J6" s="119"/>
      <c r="K6" s="119"/>
    </row>
    <row r="7" spans="1:12" ht="21.6" customHeight="1" x14ac:dyDescent="0.25">
      <c r="A7" s="430"/>
      <c r="B7" s="160" t="s">
        <v>202</v>
      </c>
      <c r="C7" s="160" t="s">
        <v>212</v>
      </c>
      <c r="D7" s="160" t="s">
        <v>154</v>
      </c>
      <c r="E7" s="160" t="s">
        <v>40</v>
      </c>
      <c r="F7" s="160" t="s">
        <v>210</v>
      </c>
      <c r="G7" s="430"/>
      <c r="H7" s="119"/>
      <c r="I7" s="119"/>
      <c r="J7" s="119"/>
      <c r="K7" s="119"/>
    </row>
    <row r="8" spans="1:12" ht="21.6" customHeight="1" thickBot="1" x14ac:dyDescent="0.3">
      <c r="A8" s="431"/>
      <c r="B8" s="161" t="s">
        <v>228</v>
      </c>
      <c r="C8" s="70"/>
      <c r="D8" s="70"/>
      <c r="E8" s="70"/>
      <c r="F8" s="70"/>
      <c r="G8" s="431"/>
      <c r="H8" s="119"/>
      <c r="I8" s="120"/>
      <c r="J8" s="119"/>
      <c r="K8" s="119"/>
    </row>
    <row r="9" spans="1:12" ht="16.149999999999999" customHeight="1" thickBot="1" x14ac:dyDescent="0.3">
      <c r="A9" s="172">
        <v>1</v>
      </c>
      <c r="B9" s="157">
        <v>2</v>
      </c>
      <c r="C9" s="157">
        <v>3</v>
      </c>
      <c r="D9" s="157">
        <v>4</v>
      </c>
      <c r="E9" s="157">
        <v>5</v>
      </c>
      <c r="F9" s="157">
        <v>6</v>
      </c>
      <c r="G9" s="157">
        <v>7</v>
      </c>
      <c r="H9" s="119"/>
      <c r="I9" s="120"/>
      <c r="J9" s="119"/>
      <c r="K9" s="119"/>
    </row>
    <row r="10" spans="1:12" ht="43.5" thickBot="1" x14ac:dyDescent="0.3">
      <c r="A10" s="68">
        <v>1</v>
      </c>
      <c r="B10" s="231" t="str">
        <f>'Tabel 3.6'!C10</f>
        <v>Mereviu dan menghitung ulang usulan kebutuhan bahan praktek, merevisi &amp; mensosialisasikan SOP khusus Pengajuan dan Pengadaan Bahan Praktek</v>
      </c>
      <c r="C10" s="245" t="str">
        <f>'Tabel 3.6'!F10</f>
        <v>Bulanan</v>
      </c>
      <c r="D10" s="246"/>
      <c r="E10" s="245"/>
      <c r="F10" s="237" t="str">
        <f>'Tabel 3.6'!D10</f>
        <v>Kepala Bagian Umum</v>
      </c>
      <c r="G10" s="238"/>
      <c r="H10" s="121"/>
      <c r="I10" s="121"/>
      <c r="J10" s="121"/>
      <c r="K10" s="121"/>
    </row>
    <row r="11" spans="1:12" ht="43.5" thickBot="1" x14ac:dyDescent="0.3">
      <c r="A11" s="68">
        <v>2</v>
      </c>
      <c r="B11" s="235" t="s">
        <v>461</v>
      </c>
      <c r="C11" s="245" t="str">
        <f>'Tabel 3.6'!F11</f>
        <v>Bulanan</v>
      </c>
      <c r="D11" s="246"/>
      <c r="E11" s="245"/>
      <c r="F11" s="237" t="str">
        <f>'Tabel 3.6'!D11</f>
        <v>Kepala Bagian Umum</v>
      </c>
      <c r="G11" s="238"/>
      <c r="H11" s="122"/>
      <c r="I11" s="122"/>
      <c r="J11" s="122"/>
      <c r="K11" s="122"/>
    </row>
    <row r="12" spans="1:12" ht="43.5" thickBot="1" x14ac:dyDescent="0.3">
      <c r="A12" s="68">
        <v>3</v>
      </c>
      <c r="B12" s="235" t="s">
        <v>461</v>
      </c>
      <c r="C12" s="245" t="str">
        <f>'Tabel 3.6'!F13</f>
        <v>Bulanan</v>
      </c>
      <c r="D12" s="246"/>
      <c r="E12" s="245"/>
      <c r="F12" s="237" t="str">
        <f>'Tabel 3.6'!D12</f>
        <v>Kepala Bagian Umum</v>
      </c>
      <c r="G12" s="239"/>
      <c r="H12" s="122"/>
      <c r="I12" s="122"/>
      <c r="J12" s="122"/>
      <c r="K12" s="122"/>
    </row>
    <row r="13" spans="1:12" ht="90" thickBot="1" x14ac:dyDescent="0.3">
      <c r="A13" s="68">
        <v>4</v>
      </c>
      <c r="B13" s="231" t="str">
        <f>'Tabel 3.6'!C13</f>
        <v>Merevisi &amp; mensosialisasikan SOP khusus Pengajuan dan Pengadaan Bahan Praktek</v>
      </c>
      <c r="C13" s="245" t="str">
        <f>'Tabel 3.6'!F14</f>
        <v>Bulanan</v>
      </c>
      <c r="D13" s="246"/>
      <c r="E13" s="245"/>
      <c r="F13" s="237" t="str">
        <f>'Tabel 3.6'!D13</f>
        <v>Kepala Bagian Umum</v>
      </c>
      <c r="G13" s="240"/>
      <c r="H13" s="122"/>
      <c r="I13" s="122"/>
      <c r="J13" s="122"/>
      <c r="K13" s="122"/>
    </row>
    <row r="14" spans="1:12" ht="43.5" thickBot="1" x14ac:dyDescent="0.3">
      <c r="A14" s="68">
        <v>5</v>
      </c>
      <c r="B14" s="235" t="s">
        <v>461</v>
      </c>
      <c r="C14" s="245" t="str">
        <f>'Tabel 3.6'!F18</f>
        <v>Bulanan</v>
      </c>
      <c r="D14" s="246"/>
      <c r="E14" s="245"/>
      <c r="F14" s="237" t="str">
        <f>'Tabel 3.6'!D14</f>
        <v>Kepala Bagian Umum</v>
      </c>
      <c r="G14" s="240"/>
      <c r="H14" s="122"/>
      <c r="I14" s="122"/>
      <c r="J14" s="122"/>
      <c r="K14" s="122"/>
    </row>
    <row r="15" spans="1:12" ht="43.5" thickBot="1" x14ac:dyDescent="0.3">
      <c r="A15" s="68">
        <v>6</v>
      </c>
      <c r="B15" s="235" t="s">
        <v>461</v>
      </c>
      <c r="C15" s="245" t="e">
        <f>'Tabel 3.6'!#REF!</f>
        <v>#REF!</v>
      </c>
      <c r="D15" s="246"/>
      <c r="E15" s="245"/>
      <c r="F15" s="237" t="str">
        <f>'Tabel 3.6'!D15</f>
        <v>Kepala Bagian Umum</v>
      </c>
      <c r="G15" s="240"/>
      <c r="H15" s="122"/>
      <c r="I15" s="122"/>
      <c r="J15" s="122"/>
      <c r="K15" s="122"/>
    </row>
    <row r="16" spans="1:12" ht="43.5" thickBot="1" x14ac:dyDescent="0.3">
      <c r="A16" s="68">
        <v>7</v>
      </c>
      <c r="B16" s="235" t="s">
        <v>461</v>
      </c>
      <c r="C16" s="245" t="s">
        <v>367</v>
      </c>
      <c r="D16" s="246"/>
      <c r="E16" s="245"/>
      <c r="F16" s="237" t="str">
        <f>'Tabel 3.6'!D16</f>
        <v>Kepala Bagian Umum</v>
      </c>
      <c r="G16" s="240"/>
      <c r="H16" s="122"/>
      <c r="I16" s="122"/>
      <c r="J16" s="122"/>
      <c r="K16" s="122"/>
    </row>
    <row r="17" spans="1:11" ht="43.5" thickBot="1" x14ac:dyDescent="0.3">
      <c r="A17" s="68">
        <v>8</v>
      </c>
      <c r="B17" s="235" t="s">
        <v>461</v>
      </c>
      <c r="C17" s="245" t="s">
        <v>367</v>
      </c>
      <c r="D17" s="246"/>
      <c r="E17" s="245"/>
      <c r="F17" s="237" t="str">
        <f>'Tabel 3.6'!D17</f>
        <v>Kepala Bagian Umum</v>
      </c>
      <c r="G17" s="240"/>
      <c r="H17" s="122"/>
      <c r="I17" s="122"/>
      <c r="J17" s="122"/>
      <c r="K17" s="122"/>
    </row>
    <row r="18" spans="1:11" ht="43.5" thickBot="1" x14ac:dyDescent="0.3">
      <c r="A18" s="68">
        <v>9</v>
      </c>
      <c r="B18" s="231" t="str">
        <f>'Tabel 3.6'!C18</f>
        <v>Merevisi &amp; mensosialisasikan SOP khusus Pengajuan dan Pengadaan Bahan Praktek, Merancang form tanda terima penyerahan bahan praktek dari ULP ke Dosen Pengampu</v>
      </c>
      <c r="C18" s="245" t="s">
        <v>367</v>
      </c>
      <c r="D18" s="246"/>
      <c r="E18" s="245"/>
      <c r="F18" s="237" t="str">
        <f>'Tabel 3.6'!D18</f>
        <v>Kepala Bagian Umum</v>
      </c>
      <c r="G18" s="240"/>
      <c r="H18" s="122"/>
      <c r="I18" s="122"/>
      <c r="J18" s="122"/>
      <c r="K18" s="122"/>
    </row>
    <row r="19" spans="1:11" ht="21.6" customHeight="1" x14ac:dyDescent="0.25">
      <c r="A19" s="166"/>
      <c r="B19" s="166" t="s">
        <v>389</v>
      </c>
      <c r="C19" s="166"/>
      <c r="D19" s="166"/>
      <c r="E19" s="166"/>
      <c r="F19" s="166"/>
      <c r="G19" s="166"/>
      <c r="H19" s="122"/>
      <c r="I19" s="122"/>
      <c r="J19" s="122"/>
      <c r="K19" s="122"/>
    </row>
    <row r="20" spans="1:11" ht="21.6" customHeight="1" x14ac:dyDescent="0.25">
      <c r="A20" s="166"/>
      <c r="B20" s="166"/>
      <c r="C20" s="166"/>
      <c r="D20" s="166"/>
      <c r="E20" s="166"/>
      <c r="F20" s="166"/>
      <c r="G20" s="166"/>
      <c r="H20" s="122"/>
      <c r="I20" s="122"/>
      <c r="J20" s="122"/>
      <c r="K20" s="122"/>
    </row>
    <row r="21" spans="1:11" ht="21.6" customHeight="1" x14ac:dyDescent="0.25">
      <c r="A21" s="123"/>
      <c r="B21" s="94"/>
    </row>
    <row r="22" spans="1:11" ht="21.6" customHeight="1" x14ac:dyDescent="0.25">
      <c r="A22" s="55" t="s">
        <v>138</v>
      </c>
      <c r="B22" s="123"/>
      <c r="C22" s="62"/>
      <c r="D22" s="62"/>
    </row>
    <row r="23" spans="1:11" ht="21.6" customHeight="1" x14ac:dyDescent="0.25">
      <c r="A23" s="55" t="s">
        <v>308</v>
      </c>
      <c r="B23" s="123"/>
    </row>
    <row r="24" spans="1:11" ht="21.6" customHeight="1" x14ac:dyDescent="0.25">
      <c r="A24" s="55" t="s">
        <v>143</v>
      </c>
      <c r="B24" s="123"/>
    </row>
    <row r="25" spans="1:11" ht="21.6" customHeight="1" x14ac:dyDescent="0.25">
      <c r="A25" s="55" t="s">
        <v>309</v>
      </c>
      <c r="B25" s="123"/>
    </row>
    <row r="26" spans="1:11" ht="21.6" customHeight="1" x14ac:dyDescent="0.25">
      <c r="A26" s="55" t="s">
        <v>310</v>
      </c>
      <c r="B26" s="123"/>
    </row>
    <row r="27" spans="1:11" ht="21.6" customHeight="1" x14ac:dyDescent="0.25">
      <c r="A27" s="55" t="s">
        <v>311</v>
      </c>
      <c r="B27" s="123"/>
    </row>
    <row r="28" spans="1:11" ht="21.6" customHeight="1" x14ac:dyDescent="0.25">
      <c r="A28" s="124" t="s">
        <v>253</v>
      </c>
      <c r="B28" s="54"/>
    </row>
    <row r="29" spans="1:11" ht="21.6" customHeight="1" x14ac:dyDescent="0.25">
      <c r="A29" s="55" t="s">
        <v>312</v>
      </c>
      <c r="B29" s="54"/>
    </row>
    <row r="30" spans="1:11" ht="21.6" customHeight="1" x14ac:dyDescent="0.25">
      <c r="A30" s="54"/>
      <c r="B30" s="55"/>
    </row>
    <row r="31" spans="1:11" ht="21.6" customHeight="1" x14ac:dyDescent="0.25">
      <c r="A31" s="86"/>
      <c r="B31" s="55"/>
    </row>
    <row r="32" spans="1:11" ht="21.6" customHeight="1" x14ac:dyDescent="0.25">
      <c r="A32" s="54"/>
      <c r="B32" s="55"/>
    </row>
    <row r="33" spans="1:2" ht="21.6" customHeight="1" x14ac:dyDescent="0.25">
      <c r="A33" s="86"/>
      <c r="B33" s="55"/>
    </row>
    <row r="34" spans="1:2" ht="21.6" customHeight="1" x14ac:dyDescent="0.25">
      <c r="A34" s="54"/>
      <c r="B34" s="55"/>
    </row>
    <row r="35" spans="1:2" ht="21.6" customHeight="1" x14ac:dyDescent="0.25">
      <c r="A35" s="86"/>
      <c r="B35" s="55"/>
    </row>
    <row r="36" spans="1:2" ht="21.6" customHeight="1" x14ac:dyDescent="0.25">
      <c r="A36" s="54"/>
    </row>
    <row r="37" spans="1:2" ht="21.6" customHeight="1" x14ac:dyDescent="0.25">
      <c r="A37" s="104"/>
    </row>
  </sheetData>
  <mergeCells count="3">
    <mergeCell ref="G6:G8"/>
    <mergeCell ref="A6:A8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zoomScale="70" zoomScaleNormal="70" workbookViewId="0">
      <selection activeCell="I10" sqref="I10"/>
    </sheetView>
  </sheetViews>
  <sheetFormatPr defaultColWidth="11.25" defaultRowHeight="21.6" customHeight="1" x14ac:dyDescent="0.25"/>
  <cols>
    <col min="1" max="1" width="23.75" style="60" bestFit="1" customWidth="1"/>
    <col min="2" max="2" width="24.125" style="60" customWidth="1"/>
    <col min="3" max="3" width="28.25" style="60" customWidth="1"/>
    <col min="4" max="4" width="17.75" style="60" bestFit="1" customWidth="1"/>
    <col min="5" max="5" width="17.5" style="60" customWidth="1"/>
    <col min="6" max="6" width="13.25" style="60" customWidth="1"/>
    <col min="7" max="7" width="12.75" style="60" customWidth="1"/>
    <col min="8" max="8" width="24" style="60" customWidth="1"/>
    <col min="9" max="10" width="11.25" style="60"/>
    <col min="11" max="11" width="13.25" style="60" customWidth="1"/>
    <col min="12" max="16384" width="11.25" style="60"/>
  </cols>
  <sheetData>
    <row r="1" spans="1:12" s="3" customFormat="1" ht="20.25" x14ac:dyDescent="0.25">
      <c r="A1" s="103" t="s">
        <v>469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3" customFormat="1" ht="18" x14ac:dyDescent="0.25"/>
    <row r="3" spans="1:12" s="3" customFormat="1" ht="18" x14ac:dyDescent="0.25">
      <c r="A3" s="3" t="s">
        <v>465</v>
      </c>
    </row>
    <row r="4" spans="1:12" ht="21.6" customHeight="1" thickBot="1" x14ac:dyDescent="0.3"/>
    <row r="5" spans="1:12" ht="33" customHeight="1" x14ac:dyDescent="0.25">
      <c r="A5" s="435" t="s">
        <v>166</v>
      </c>
      <c r="B5" s="174" t="s">
        <v>153</v>
      </c>
      <c r="C5" s="174" t="s">
        <v>166</v>
      </c>
      <c r="D5" s="174" t="s">
        <v>154</v>
      </c>
      <c r="E5" s="174" t="s">
        <v>154</v>
      </c>
      <c r="F5" s="174" t="s">
        <v>316</v>
      </c>
      <c r="G5" s="432" t="s">
        <v>317</v>
      </c>
      <c r="H5" s="119"/>
      <c r="I5" s="119"/>
      <c r="J5" s="119"/>
      <c r="K5" s="119"/>
    </row>
    <row r="6" spans="1:12" ht="21.6" customHeight="1" x14ac:dyDescent="0.25">
      <c r="A6" s="436"/>
      <c r="B6" s="175" t="s">
        <v>154</v>
      </c>
      <c r="C6" s="175" t="s">
        <v>40</v>
      </c>
      <c r="D6" s="175" t="s">
        <v>313</v>
      </c>
      <c r="E6" s="175" t="s">
        <v>315</v>
      </c>
      <c r="F6" s="175" t="s">
        <v>154</v>
      </c>
      <c r="G6" s="433"/>
      <c r="H6" s="119"/>
      <c r="I6" s="119"/>
      <c r="J6" s="119"/>
      <c r="K6" s="119"/>
    </row>
    <row r="7" spans="1:12" ht="21.6" customHeight="1" thickBot="1" x14ac:dyDescent="0.3">
      <c r="A7" s="437"/>
      <c r="B7" s="176"/>
      <c r="C7" s="176"/>
      <c r="D7" s="177" t="s">
        <v>314</v>
      </c>
      <c r="E7" s="176"/>
      <c r="F7" s="176"/>
      <c r="G7" s="434"/>
      <c r="H7" s="119"/>
      <c r="I7" s="120"/>
      <c r="J7" s="119"/>
      <c r="K7" s="119"/>
    </row>
    <row r="8" spans="1:12" ht="21.6" customHeight="1" thickBot="1" x14ac:dyDescent="0.3">
      <c r="A8" s="173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19"/>
      <c r="I8" s="120"/>
      <c r="J8" s="119"/>
      <c r="K8" s="119"/>
    </row>
    <row r="9" spans="1:12" ht="43.5" thickBot="1" x14ac:dyDescent="0.3">
      <c r="A9" s="247" t="str">
        <f>'Tabel 3.7'!A10</f>
        <v>I.5.1</v>
      </c>
      <c r="B9" s="248" t="str">
        <f>'Tabel 3.2'!B11</f>
        <v>Pengajuan bahan praktek melebihi pagu anggaran per mata kuliah</v>
      </c>
      <c r="C9" s="245">
        <f>'Tabel 3.10 (UMR)'!E10</f>
        <v>0</v>
      </c>
      <c r="D9" s="249" t="s">
        <v>461</v>
      </c>
      <c r="E9" s="242" t="str">
        <f>'Tabel 3.8'!I11</f>
        <v>???</v>
      </c>
      <c r="F9" s="169" t="s">
        <v>408</v>
      </c>
      <c r="G9" s="169"/>
      <c r="H9" s="121"/>
      <c r="I9" s="121"/>
      <c r="J9" s="121"/>
      <c r="K9" s="121"/>
    </row>
    <row r="10" spans="1:12" ht="56.65" customHeight="1" thickBot="1" x14ac:dyDescent="0.3">
      <c r="A10" s="247" t="str">
        <f>'Tabel 3.7'!A11</f>
        <v>I.5.2</v>
      </c>
      <c r="B10" s="248" t="str">
        <f>'Tabel 3.2'!B12</f>
        <v>Keterlambatan proses verifikasi oleh Kaprodi</v>
      </c>
      <c r="C10" s="245">
        <f>'Tabel 3.10 (UMR)'!E11</f>
        <v>0</v>
      </c>
      <c r="D10" s="249" t="s">
        <v>461</v>
      </c>
      <c r="E10" s="242" t="str">
        <f>'Tabel 3.8'!I12</f>
        <v>???</v>
      </c>
      <c r="F10" s="169" t="s">
        <v>408</v>
      </c>
      <c r="G10" s="178"/>
      <c r="H10" s="122"/>
      <c r="I10" s="122"/>
      <c r="J10" s="122"/>
      <c r="K10" s="122"/>
    </row>
    <row r="11" spans="1:12" ht="56.65" customHeight="1" thickBot="1" x14ac:dyDescent="0.3">
      <c r="A11" s="247" t="str">
        <f>'Tabel 3.7'!A12</f>
        <v>I.5.3</v>
      </c>
      <c r="B11" s="248" t="str">
        <f>'Tabel 3.2'!B13</f>
        <v>Keterlambatan proses verifikasi oleh PPK</v>
      </c>
      <c r="C11" s="245">
        <f>'Tabel 3.10 (UMR)'!E12</f>
        <v>0</v>
      </c>
      <c r="D11" s="249" t="s">
        <v>461</v>
      </c>
      <c r="E11" s="242" t="str">
        <f>'Tabel 3.8'!I13</f>
        <v>???</v>
      </c>
      <c r="F11" s="169" t="s">
        <v>408</v>
      </c>
      <c r="G11" s="179"/>
      <c r="H11" s="122"/>
      <c r="I11" s="122"/>
      <c r="J11" s="122"/>
      <c r="K11" s="122"/>
    </row>
    <row r="12" spans="1:12" ht="57.75" thickBot="1" x14ac:dyDescent="0.3">
      <c r="A12" s="247" t="str">
        <f>'Tabel 3.7'!A13</f>
        <v>I.5.4</v>
      </c>
      <c r="B12" s="248" t="str">
        <f>'Tabel 3.2'!B14</f>
        <v>Realisasi pengadaan barang dan jasa tidak dapat teridentifikasi secara detil</v>
      </c>
      <c r="C12" s="245">
        <f>'Tabel 3.10 (UMR)'!E13</f>
        <v>0</v>
      </c>
      <c r="D12" s="250" t="str">
        <f>'Tabel 3.6'!H13</f>
        <v>Kesibukan kegiatan akademik, Perbedaan persepsi antar bagian</v>
      </c>
      <c r="E12" s="242" t="str">
        <f>'Tabel 3.8'!I14</f>
        <v>???</v>
      </c>
      <c r="F12" s="169" t="s">
        <v>408</v>
      </c>
      <c r="G12" s="178"/>
      <c r="H12" s="122"/>
      <c r="I12" s="122"/>
      <c r="J12" s="122"/>
      <c r="K12" s="122"/>
    </row>
    <row r="13" spans="1:12" ht="56.65" customHeight="1" thickBot="1" x14ac:dyDescent="0.3">
      <c r="A13" s="247" t="str">
        <f>'Tabel 3.7'!A14</f>
        <v>I.5.5</v>
      </c>
      <c r="B13" s="248" t="str">
        <f>'Tabel 3.2'!B15</f>
        <v>Ketepatan waktu pengadaan bahan praktek tidak sesuai waktu penggunaan</v>
      </c>
      <c r="C13" s="245">
        <f>'Tabel 3.10 (UMR)'!E14</f>
        <v>0</v>
      </c>
      <c r="D13" s="249" t="s">
        <v>461</v>
      </c>
      <c r="E13" s="242" t="str">
        <f>'Tabel 3.8'!I15</f>
        <v>???</v>
      </c>
      <c r="F13" s="169" t="s">
        <v>408</v>
      </c>
      <c r="G13" s="179"/>
      <c r="H13" s="122"/>
      <c r="I13" s="122"/>
      <c r="J13" s="122"/>
      <c r="K13" s="122"/>
    </row>
    <row r="14" spans="1:12" ht="43.5" thickBot="1" x14ac:dyDescent="0.3">
      <c r="A14" s="247" t="str">
        <f>'Tabel 3.7'!A15</f>
        <v>I.5.6</v>
      </c>
      <c r="B14" s="248" t="str">
        <f>'Tabel 3.2'!B16</f>
        <v>Pengembalian dana pribadi untuk membeli bahan praktek terlambat</v>
      </c>
      <c r="C14" s="245">
        <f>'Tabel 3.10 (UMR)'!E15</f>
        <v>0</v>
      </c>
      <c r="D14" s="249" t="s">
        <v>461</v>
      </c>
      <c r="E14" s="242" t="s">
        <v>464</v>
      </c>
      <c r="F14" s="169" t="s">
        <v>408</v>
      </c>
      <c r="G14" s="179"/>
      <c r="H14" s="122"/>
      <c r="I14" s="122"/>
      <c r="J14" s="122"/>
      <c r="K14" s="122"/>
    </row>
    <row r="15" spans="1:12" ht="43.5" thickBot="1" x14ac:dyDescent="0.3">
      <c r="A15" s="247" t="str">
        <f>'Tabel 3.7'!A16</f>
        <v>I.5.7</v>
      </c>
      <c r="B15" s="248" t="str">
        <f>'Tabel 3.2'!B17</f>
        <v xml:space="preserve">Ketidaksesuaian bahan praktek yang diadakan </v>
      </c>
      <c r="C15" s="245">
        <f>'Tabel 3.10 (UMR)'!E16</f>
        <v>0</v>
      </c>
      <c r="D15" s="249" t="s">
        <v>461</v>
      </c>
      <c r="E15" s="242" t="s">
        <v>464</v>
      </c>
      <c r="F15" s="169" t="s">
        <v>408</v>
      </c>
      <c r="G15" s="179"/>
      <c r="H15" s="122"/>
      <c r="I15" s="122"/>
      <c r="J15" s="122"/>
      <c r="K15" s="122"/>
    </row>
    <row r="16" spans="1:12" ht="56.65" customHeight="1" thickBot="1" x14ac:dyDescent="0.3">
      <c r="A16" s="247" t="str">
        <f>'Tabel 3.7'!A17</f>
        <v>I.5.8</v>
      </c>
      <c r="B16" s="248" t="str">
        <f>'Tabel 3.2'!B18</f>
        <v>Sebagian bahan praktek tidak terdistribusi kepada Dosen Pengampu secara tepat waktu</v>
      </c>
      <c r="C16" s="245">
        <f>'Tabel 3.10 (UMR)'!E17</f>
        <v>0</v>
      </c>
      <c r="D16" s="249" t="s">
        <v>461</v>
      </c>
      <c r="E16" s="242" t="s">
        <v>464</v>
      </c>
      <c r="F16" s="169" t="s">
        <v>408</v>
      </c>
      <c r="G16" s="179"/>
      <c r="H16" s="122"/>
      <c r="I16" s="122"/>
      <c r="J16" s="122"/>
      <c r="K16" s="122"/>
    </row>
    <row r="17" spans="1:11" ht="57.75" thickBot="1" x14ac:dyDescent="0.3">
      <c r="A17" s="247" t="str">
        <f>'Tabel 3.7'!A18</f>
        <v>I.5.9</v>
      </c>
      <c r="B17" s="248" t="str">
        <f>'Tabel 3.2'!B19</f>
        <v>Bahan praktek yang didistribusikan tidak dilengkapi tanda terima</v>
      </c>
      <c r="C17" s="245">
        <f>'Tabel 3.10 (UMR)'!E18</f>
        <v>0</v>
      </c>
      <c r="D17" s="250" t="str">
        <f>'Tabel 3.6'!H18</f>
        <v>Kesibukan kegiatan akademik, Perbedaan persepsi antar bagian</v>
      </c>
      <c r="E17" s="242" t="str">
        <f>'Tabel 3.8'!I19</f>
        <v>???</v>
      </c>
      <c r="F17" s="169" t="s">
        <v>408</v>
      </c>
      <c r="G17" s="179"/>
      <c r="H17" s="122"/>
      <c r="I17" s="122"/>
      <c r="J17" s="122"/>
      <c r="K17" s="122"/>
    </row>
    <row r="18" spans="1:11" ht="21.6" customHeight="1" x14ac:dyDescent="0.25">
      <c r="A18" s="166"/>
      <c r="B18" s="166"/>
      <c r="C18" s="166"/>
      <c r="D18" s="166"/>
      <c r="E18" s="166"/>
      <c r="F18" s="166"/>
      <c r="G18" s="166"/>
      <c r="H18" s="122"/>
      <c r="I18" s="122"/>
      <c r="J18" s="122"/>
      <c r="K18" s="122"/>
    </row>
    <row r="19" spans="1:11" ht="21.6" customHeight="1" x14ac:dyDescent="0.25">
      <c r="A19" s="123"/>
      <c r="B19" s="94"/>
    </row>
    <row r="20" spans="1:11" ht="21.6" customHeight="1" x14ac:dyDescent="0.25">
      <c r="A20" s="56" t="s">
        <v>138</v>
      </c>
      <c r="B20"/>
      <c r="C20" s="62"/>
      <c r="D20" s="62"/>
    </row>
    <row r="21" spans="1:11" ht="21.6" customHeight="1" x14ac:dyDescent="0.25">
      <c r="A21" s="54" t="s">
        <v>234</v>
      </c>
      <c r="B21" s="54" t="s">
        <v>237</v>
      </c>
    </row>
    <row r="22" spans="1:11" ht="21.6" customHeight="1" x14ac:dyDescent="0.25">
      <c r="A22" s="54" t="s">
        <v>240</v>
      </c>
      <c r="B22" s="54" t="s">
        <v>318</v>
      </c>
    </row>
    <row r="23" spans="1:11" ht="21.6" customHeight="1" x14ac:dyDescent="0.25">
      <c r="A23" s="54" t="s">
        <v>242</v>
      </c>
      <c r="B23" s="54" t="s">
        <v>319</v>
      </c>
    </row>
    <row r="24" spans="1:11" ht="21.6" customHeight="1" x14ac:dyDescent="0.25">
      <c r="A24" s="54" t="s">
        <v>244</v>
      </c>
      <c r="B24" s="54" t="s">
        <v>320</v>
      </c>
    </row>
    <row r="25" spans="1:11" ht="21.6" customHeight="1" x14ac:dyDescent="0.25">
      <c r="A25" s="54" t="s">
        <v>247</v>
      </c>
      <c r="B25" s="54" t="s">
        <v>321</v>
      </c>
    </row>
    <row r="26" spans="1:11" ht="21.6" customHeight="1" x14ac:dyDescent="0.25">
      <c r="A26" s="54" t="s">
        <v>248</v>
      </c>
      <c r="B26" s="54" t="s">
        <v>322</v>
      </c>
    </row>
    <row r="27" spans="1:11" ht="21.6" customHeight="1" x14ac:dyDescent="0.25">
      <c r="A27" s="54" t="s">
        <v>250</v>
      </c>
      <c r="B27" s="54" t="s">
        <v>323</v>
      </c>
    </row>
    <row r="28" spans="1:11" ht="21.6" customHeight="1" x14ac:dyDescent="0.25">
      <c r="A28" s="54" t="s">
        <v>252</v>
      </c>
      <c r="B28" s="54" t="s">
        <v>324</v>
      </c>
    </row>
    <row r="29" spans="1:11" ht="21.6" customHeight="1" x14ac:dyDescent="0.25">
      <c r="A29" s="125" t="s">
        <v>325</v>
      </c>
      <c r="B29"/>
    </row>
    <row r="30" spans="1:11" ht="21.6" customHeight="1" x14ac:dyDescent="0.25">
      <c r="A30" s="54"/>
      <c r="B30" s="55"/>
    </row>
    <row r="31" spans="1:11" ht="21.6" customHeight="1" x14ac:dyDescent="0.25">
      <c r="A31" s="86"/>
      <c r="B31" s="55"/>
    </row>
    <row r="32" spans="1:11" ht="21.6" customHeight="1" x14ac:dyDescent="0.25">
      <c r="A32" s="54"/>
      <c r="B32" s="55"/>
    </row>
    <row r="33" spans="1:2" ht="21.6" customHeight="1" x14ac:dyDescent="0.25">
      <c r="A33" s="86"/>
      <c r="B33" s="55"/>
    </row>
    <row r="34" spans="1:2" ht="21.6" customHeight="1" x14ac:dyDescent="0.25">
      <c r="A34" s="54"/>
    </row>
    <row r="35" spans="1:2" ht="21.6" customHeight="1" x14ac:dyDescent="0.25">
      <c r="A35" s="104"/>
    </row>
  </sheetData>
  <mergeCells count="2">
    <mergeCell ref="G5:G7"/>
    <mergeCell ref="A5:A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5"/>
  <sheetViews>
    <sheetView zoomScale="120" zoomScaleNormal="120" workbookViewId="0">
      <selection activeCell="B4" sqref="B4:D4"/>
    </sheetView>
  </sheetViews>
  <sheetFormatPr defaultColWidth="11.25" defaultRowHeight="15" x14ac:dyDescent="0.2"/>
  <cols>
    <col min="1" max="1" width="6.75" style="2" customWidth="1"/>
    <col min="2" max="2" width="31.75" style="2" customWidth="1"/>
    <col min="3" max="3" width="34.875" style="2" customWidth="1"/>
    <col min="4" max="4" width="16.75" style="2" customWidth="1"/>
    <col min="5" max="16384" width="11.25" style="2"/>
  </cols>
  <sheetData>
    <row r="2" spans="1:4" ht="16.5" thickBot="1" x14ac:dyDescent="0.25">
      <c r="A2" s="328" t="s">
        <v>111</v>
      </c>
      <c r="B2" s="328"/>
      <c r="C2" s="328"/>
      <c r="D2" s="328"/>
    </row>
    <row r="3" spans="1:4" ht="16.5" thickBot="1" x14ac:dyDescent="0.25">
      <c r="A3" s="15" t="s">
        <v>1</v>
      </c>
      <c r="B3" s="15" t="s">
        <v>112</v>
      </c>
      <c r="C3" s="15" t="s">
        <v>113</v>
      </c>
      <c r="D3" s="15" t="s">
        <v>114</v>
      </c>
    </row>
    <row r="4" spans="1:4" s="1" customFormat="1" ht="60.75" thickBot="1" x14ac:dyDescent="0.3">
      <c r="A4" s="14" t="s">
        <v>82</v>
      </c>
      <c r="B4" s="282" t="s">
        <v>410</v>
      </c>
      <c r="C4" s="283" t="s">
        <v>411</v>
      </c>
      <c r="D4" s="284" t="s">
        <v>412</v>
      </c>
    </row>
    <row r="5" spans="1:4" x14ac:dyDescent="0.2">
      <c r="C5" s="186" t="s">
        <v>398</v>
      </c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10"/>
  <sheetViews>
    <sheetView topLeftCell="A3" zoomScale="120" zoomScaleNormal="120" workbookViewId="0">
      <selection activeCell="C9" sqref="C9"/>
    </sheetView>
  </sheetViews>
  <sheetFormatPr defaultColWidth="11.25" defaultRowHeight="15" x14ac:dyDescent="0.2"/>
  <cols>
    <col min="1" max="1" width="6.75" style="2" customWidth="1"/>
    <col min="2" max="2" width="31.75" style="2" customWidth="1"/>
    <col min="3" max="3" width="34.875" style="11" customWidth="1"/>
    <col min="4" max="16384" width="11.25" style="2"/>
  </cols>
  <sheetData>
    <row r="2" spans="1:3" ht="15.75" x14ac:dyDescent="0.2">
      <c r="A2" s="329" t="s">
        <v>115</v>
      </c>
      <c r="B2" s="329"/>
      <c r="C2" s="329"/>
    </row>
    <row r="3" spans="1:3" ht="15.75" x14ac:dyDescent="0.2">
      <c r="A3" s="198"/>
      <c r="B3" s="198"/>
      <c r="C3" s="198"/>
    </row>
    <row r="4" spans="1:3" ht="15.75" x14ac:dyDescent="0.2">
      <c r="A4" s="134" t="s">
        <v>1</v>
      </c>
      <c r="B4" s="134" t="s">
        <v>116</v>
      </c>
      <c r="C4" s="134" t="s">
        <v>117</v>
      </c>
    </row>
    <row r="5" spans="1:3" s="1" customFormat="1" ht="30" x14ac:dyDescent="0.25">
      <c r="A5" s="285">
        <v>1</v>
      </c>
      <c r="B5" s="274" t="s">
        <v>480</v>
      </c>
      <c r="C5" s="274" t="s">
        <v>485</v>
      </c>
    </row>
    <row r="6" spans="1:3" ht="30" x14ac:dyDescent="0.2">
      <c r="A6" s="286">
        <v>2</v>
      </c>
      <c r="B6" s="274" t="s">
        <v>476</v>
      </c>
      <c r="C6" s="274" t="s">
        <v>486</v>
      </c>
    </row>
    <row r="7" spans="1:3" ht="45" x14ac:dyDescent="0.2">
      <c r="A7" s="286">
        <v>3</v>
      </c>
      <c r="B7" s="274" t="s">
        <v>481</v>
      </c>
      <c r="C7" s="274" t="s">
        <v>487</v>
      </c>
    </row>
    <row r="8" spans="1:3" ht="45" x14ac:dyDescent="0.2">
      <c r="A8" s="286">
        <v>4</v>
      </c>
      <c r="B8" s="274" t="s">
        <v>482</v>
      </c>
      <c r="C8" s="274" t="s">
        <v>487</v>
      </c>
    </row>
    <row r="9" spans="1:3" ht="30" x14ac:dyDescent="0.2">
      <c r="A9" s="286">
        <v>5</v>
      </c>
      <c r="B9" s="274" t="s">
        <v>483</v>
      </c>
      <c r="C9" s="274" t="s">
        <v>488</v>
      </c>
    </row>
    <row r="10" spans="1:3" ht="45" x14ac:dyDescent="0.2">
      <c r="A10" s="286">
        <v>6</v>
      </c>
      <c r="B10" s="287" t="s">
        <v>484</v>
      </c>
      <c r="C10" s="287" t="s">
        <v>489</v>
      </c>
    </row>
  </sheetData>
  <mergeCells count="1">
    <mergeCell ref="A2:C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"/>
  <sheetViews>
    <sheetView zoomScale="90" zoomScaleNormal="90" workbookViewId="0">
      <selection activeCell="B13" sqref="B13"/>
    </sheetView>
  </sheetViews>
  <sheetFormatPr defaultColWidth="5.25" defaultRowHeight="18" x14ac:dyDescent="0.25"/>
  <cols>
    <col min="1" max="1" width="4.25" style="18" bestFit="1" customWidth="1"/>
    <col min="2" max="2" width="41.875" style="3" customWidth="1"/>
    <col min="3" max="4" width="36.5" style="3" customWidth="1"/>
    <col min="5" max="16384" width="5.25" style="3"/>
  </cols>
  <sheetData>
    <row r="1" spans="1:4" ht="20.25" x14ac:dyDescent="0.25">
      <c r="A1" s="331" t="s">
        <v>2</v>
      </c>
      <c r="B1" s="331"/>
      <c r="C1" s="331"/>
      <c r="D1" s="331"/>
    </row>
    <row r="2" spans="1:4" ht="18.75" thickBot="1" x14ac:dyDescent="0.3">
      <c r="A2" s="126"/>
      <c r="B2" s="126"/>
      <c r="C2" s="126"/>
      <c r="D2" s="135"/>
    </row>
    <row r="3" spans="1:4" ht="36.75" thickBot="1" x14ac:dyDescent="0.3">
      <c r="A3" s="51" t="s">
        <v>1</v>
      </c>
      <c r="B3" s="51" t="s">
        <v>3</v>
      </c>
      <c r="C3" s="51" t="s">
        <v>60</v>
      </c>
      <c r="D3" s="128" t="s">
        <v>4</v>
      </c>
    </row>
    <row r="4" spans="1:4" ht="18.75" thickBot="1" x14ac:dyDescent="0.3">
      <c r="A4" s="19">
        <v>1</v>
      </c>
      <c r="B4" s="12" t="s">
        <v>332</v>
      </c>
      <c r="C4" s="12" t="s">
        <v>65</v>
      </c>
      <c r="D4" s="12" t="s">
        <v>333</v>
      </c>
    </row>
    <row r="5" spans="1:4" ht="18.75" thickBot="1" x14ac:dyDescent="0.3">
      <c r="A5" s="19">
        <v>2</v>
      </c>
      <c r="B5" s="12" t="s">
        <v>407</v>
      </c>
      <c r="C5" s="12" t="s">
        <v>65</v>
      </c>
      <c r="D5" s="12" t="s">
        <v>333</v>
      </c>
    </row>
    <row r="6" spans="1:4" ht="18.75" thickBot="1" x14ac:dyDescent="0.3">
      <c r="A6" s="19">
        <v>3</v>
      </c>
      <c r="B6" s="191" t="s">
        <v>413</v>
      </c>
      <c r="C6" s="191" t="s">
        <v>65</v>
      </c>
      <c r="D6" s="191" t="s">
        <v>333</v>
      </c>
    </row>
    <row r="7" spans="1:4" ht="18.75" thickBot="1" x14ac:dyDescent="0.3">
      <c r="A7" s="19">
        <v>4</v>
      </c>
      <c r="B7" s="191" t="s">
        <v>408</v>
      </c>
      <c r="C7" s="191" t="s">
        <v>65</v>
      </c>
      <c r="D7" s="191" t="s">
        <v>333</v>
      </c>
    </row>
    <row r="8" spans="1:4" ht="18.75" thickBot="1" x14ac:dyDescent="0.3">
      <c r="A8" s="19">
        <v>5</v>
      </c>
      <c r="B8" s="192" t="s">
        <v>415</v>
      </c>
      <c r="C8" s="192" t="s">
        <v>66</v>
      </c>
      <c r="D8" s="192" t="s">
        <v>414</v>
      </c>
    </row>
    <row r="9" spans="1:4" ht="21" customHeight="1" thickBot="1" x14ac:dyDescent="0.3">
      <c r="A9" s="19">
        <v>6</v>
      </c>
      <c r="B9" s="192" t="s">
        <v>416</v>
      </c>
      <c r="C9" s="192" t="s">
        <v>66</v>
      </c>
      <c r="D9" s="192" t="s">
        <v>414</v>
      </c>
    </row>
    <row r="11" spans="1:4" x14ac:dyDescent="0.25">
      <c r="A11" s="330"/>
      <c r="B11" s="330"/>
      <c r="C11" s="330"/>
      <c r="D11" s="127"/>
    </row>
  </sheetData>
  <mergeCells count="2">
    <mergeCell ref="A11:C11"/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0"/>
  <sheetViews>
    <sheetView topLeftCell="A2" zoomScale="80" zoomScaleNormal="80" workbookViewId="0">
      <selection activeCell="E6" sqref="E6"/>
    </sheetView>
  </sheetViews>
  <sheetFormatPr defaultColWidth="11.25" defaultRowHeight="18" x14ac:dyDescent="0.25"/>
  <cols>
    <col min="1" max="1" width="6.75" style="3" customWidth="1"/>
    <col min="2" max="2" width="59.375" style="3" customWidth="1"/>
    <col min="3" max="3" width="39.125" style="3" customWidth="1"/>
    <col min="4" max="16384" width="11.25" style="3"/>
  </cols>
  <sheetData>
    <row r="1" spans="1:3" ht="21" thickBot="1" x14ac:dyDescent="0.3">
      <c r="A1" s="332" t="s">
        <v>5</v>
      </c>
      <c r="B1" s="332"/>
      <c r="C1" s="332"/>
    </row>
    <row r="2" spans="1:3" ht="18.75" thickBot="1" x14ac:dyDescent="0.3">
      <c r="A2" s="16" t="s">
        <v>1</v>
      </c>
      <c r="B2" s="17" t="s">
        <v>6</v>
      </c>
      <c r="C2" s="17" t="s">
        <v>7</v>
      </c>
    </row>
    <row r="3" spans="1:3" ht="36.75" thickBot="1" x14ac:dyDescent="0.3">
      <c r="A3" s="19">
        <v>1</v>
      </c>
      <c r="B3" s="202" t="s">
        <v>417</v>
      </c>
      <c r="C3" s="12" t="s">
        <v>418</v>
      </c>
    </row>
    <row r="4" spans="1:3" ht="36.75" thickBot="1" x14ac:dyDescent="0.3">
      <c r="A4" s="19">
        <v>2</v>
      </c>
      <c r="B4" s="202" t="s">
        <v>419</v>
      </c>
      <c r="C4" s="202" t="s">
        <v>420</v>
      </c>
    </row>
    <row r="5" spans="1:3" ht="54.75" thickBot="1" x14ac:dyDescent="0.3">
      <c r="A5" s="19">
        <v>3</v>
      </c>
      <c r="B5" s="202" t="s">
        <v>421</v>
      </c>
      <c r="C5" s="12" t="s">
        <v>422</v>
      </c>
    </row>
    <row r="6" spans="1:3" ht="54.75" thickBot="1" x14ac:dyDescent="0.3">
      <c r="A6" s="19">
        <v>4</v>
      </c>
      <c r="B6" s="202" t="s">
        <v>423</v>
      </c>
      <c r="C6" s="12" t="s">
        <v>424</v>
      </c>
    </row>
    <row r="7" spans="1:3" ht="54.75" thickBot="1" x14ac:dyDescent="0.3">
      <c r="A7" s="19">
        <v>5</v>
      </c>
      <c r="B7" s="202" t="s">
        <v>425</v>
      </c>
      <c r="C7" s="202" t="s">
        <v>426</v>
      </c>
    </row>
    <row r="8" spans="1:3" ht="54.75" thickBot="1" x14ac:dyDescent="0.3">
      <c r="A8" s="19">
        <v>6</v>
      </c>
      <c r="B8" s="202" t="s">
        <v>427</v>
      </c>
      <c r="C8" s="202" t="s">
        <v>428</v>
      </c>
    </row>
    <row r="9" spans="1:3" ht="36.75" thickBot="1" x14ac:dyDescent="0.3">
      <c r="A9" s="19">
        <v>7</v>
      </c>
      <c r="B9" s="202" t="s">
        <v>429</v>
      </c>
      <c r="C9" s="203" t="s">
        <v>430</v>
      </c>
    </row>
    <row r="10" spans="1:3" ht="36.75" thickBot="1" x14ac:dyDescent="0.3">
      <c r="A10" s="19">
        <v>8</v>
      </c>
      <c r="B10" s="202" t="s">
        <v>569</v>
      </c>
      <c r="C10" s="203" t="s">
        <v>490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10"/>
  <sheetViews>
    <sheetView zoomScaleNormal="100" workbookViewId="0">
      <selection activeCell="C7" sqref="C7"/>
    </sheetView>
  </sheetViews>
  <sheetFormatPr defaultColWidth="11.25" defaultRowHeight="20.45" customHeight="1" x14ac:dyDescent="0.25"/>
  <cols>
    <col min="1" max="1" width="5.75" style="18" customWidth="1"/>
    <col min="2" max="2" width="69.75" style="3" customWidth="1"/>
    <col min="3" max="16384" width="11.25" style="3"/>
  </cols>
  <sheetData>
    <row r="1" spans="1:2" ht="20.45" customHeight="1" thickBot="1" x14ac:dyDescent="0.3">
      <c r="A1" s="333" t="s">
        <v>118</v>
      </c>
      <c r="B1" s="333"/>
    </row>
    <row r="2" spans="1:2" ht="20.45" customHeight="1" thickBot="1" x14ac:dyDescent="0.3">
      <c r="A2" s="16" t="s">
        <v>1</v>
      </c>
      <c r="B2" s="17" t="s">
        <v>120</v>
      </c>
    </row>
    <row r="3" spans="1:2" ht="20.45" customHeight="1" thickBot="1" x14ac:dyDescent="0.3">
      <c r="A3" s="24" t="s">
        <v>83</v>
      </c>
      <c r="B3" s="5" t="s">
        <v>119</v>
      </c>
    </row>
    <row r="4" spans="1:2" ht="20.45" customHeight="1" thickBot="1" x14ac:dyDescent="0.3">
      <c r="A4" s="24" t="s">
        <v>84</v>
      </c>
      <c r="B4" s="5" t="s">
        <v>121</v>
      </c>
    </row>
    <row r="5" spans="1:2" ht="20.45" customHeight="1" thickBot="1" x14ac:dyDescent="0.3">
      <c r="A5" s="24" t="s">
        <v>85</v>
      </c>
      <c r="B5" s="5" t="s">
        <v>122</v>
      </c>
    </row>
    <row r="6" spans="1:2" ht="20.45" customHeight="1" thickBot="1" x14ac:dyDescent="0.3">
      <c r="A6" s="24" t="s">
        <v>86</v>
      </c>
      <c r="B6" s="5" t="s">
        <v>123</v>
      </c>
    </row>
    <row r="7" spans="1:2" ht="20.45" customHeight="1" thickBot="1" x14ac:dyDescent="0.3">
      <c r="A7" s="24" t="s">
        <v>87</v>
      </c>
      <c r="B7" s="5" t="s">
        <v>124</v>
      </c>
    </row>
    <row r="8" spans="1:2" ht="20.45" customHeight="1" thickBot="1" x14ac:dyDescent="0.3">
      <c r="A8" s="24" t="s">
        <v>88</v>
      </c>
      <c r="B8" s="5" t="s">
        <v>125</v>
      </c>
    </row>
    <row r="10" spans="1:2" ht="40.9" customHeight="1" x14ac:dyDescent="0.25">
      <c r="A10" s="334"/>
      <c r="B10" s="334"/>
    </row>
  </sheetData>
  <mergeCells count="2">
    <mergeCell ref="A1:B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14"/>
  <sheetViews>
    <sheetView workbookViewId="0">
      <selection activeCell="D6" sqref="D6"/>
    </sheetView>
  </sheetViews>
  <sheetFormatPr defaultColWidth="11.25" defaultRowHeight="18" x14ac:dyDescent="0.25"/>
  <cols>
    <col min="1" max="1" width="5" style="18" customWidth="1"/>
    <col min="2" max="2" width="57.25" style="53" customWidth="1"/>
    <col min="3" max="16384" width="11.25" style="3"/>
  </cols>
  <sheetData>
    <row r="1" spans="1:2" ht="24.6" customHeight="1" x14ac:dyDescent="0.25">
      <c r="A1" s="336" t="s">
        <v>9</v>
      </c>
      <c r="B1" s="336"/>
    </row>
    <row r="2" spans="1:2" x14ac:dyDescent="0.25">
      <c r="A2" s="23" t="s">
        <v>1</v>
      </c>
      <c r="B2" s="48" t="s">
        <v>10</v>
      </c>
    </row>
    <row r="3" spans="1:2" x14ac:dyDescent="0.25">
      <c r="A3" s="26">
        <v>1</v>
      </c>
      <c r="B3" s="20" t="s">
        <v>126</v>
      </c>
    </row>
    <row r="4" spans="1:2" x14ac:dyDescent="0.25">
      <c r="A4" s="26">
        <v>2</v>
      </c>
      <c r="B4" s="20" t="s">
        <v>127</v>
      </c>
    </row>
    <row r="5" spans="1:2" x14ac:dyDescent="0.25">
      <c r="A5" s="26">
        <v>3</v>
      </c>
      <c r="B5" s="20" t="s">
        <v>128</v>
      </c>
    </row>
    <row r="6" spans="1:2" x14ac:dyDescent="0.25">
      <c r="A6" s="26">
        <v>4</v>
      </c>
      <c r="B6" s="20" t="s">
        <v>129</v>
      </c>
    </row>
    <row r="7" spans="1:2" ht="36" x14ac:dyDescent="0.25">
      <c r="A7" s="26">
        <v>5</v>
      </c>
      <c r="B7" s="20" t="s">
        <v>130</v>
      </c>
    </row>
    <row r="8" spans="1:2" x14ac:dyDescent="0.25">
      <c r="B8" s="25"/>
    </row>
    <row r="9" spans="1:2" x14ac:dyDescent="0.25">
      <c r="A9" s="6" t="s">
        <v>45</v>
      </c>
    </row>
    <row r="10" spans="1:2" x14ac:dyDescent="0.25">
      <c r="A10" s="335" t="s">
        <v>58</v>
      </c>
      <c r="B10" s="335"/>
    </row>
    <row r="12" spans="1:2" x14ac:dyDescent="0.25">
      <c r="B12" s="25"/>
    </row>
    <row r="14" spans="1:2" x14ac:dyDescent="0.25">
      <c r="B14" s="25"/>
    </row>
  </sheetData>
  <mergeCells count="2">
    <mergeCell ref="A10:B10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11"/>
  <sheetViews>
    <sheetView workbookViewId="0">
      <selection activeCell="B4" sqref="B4:D8"/>
    </sheetView>
  </sheetViews>
  <sheetFormatPr defaultColWidth="11.25" defaultRowHeight="18" x14ac:dyDescent="0.25"/>
  <cols>
    <col min="1" max="1" width="5.875" style="3" customWidth="1"/>
    <col min="2" max="2" width="25.875" style="3" customWidth="1"/>
    <col min="3" max="3" width="38.5" style="3" customWidth="1"/>
    <col min="4" max="4" width="40.25" style="3" customWidth="1"/>
    <col min="5" max="16384" width="11.25" style="3"/>
  </cols>
  <sheetData>
    <row r="2" spans="1:4" x14ac:dyDescent="0.25">
      <c r="A2" s="336" t="s">
        <v>131</v>
      </c>
      <c r="B2" s="336"/>
      <c r="C2" s="336"/>
      <c r="D2" s="336"/>
    </row>
    <row r="3" spans="1:4" ht="43.9" customHeight="1" x14ac:dyDescent="0.25">
      <c r="A3" s="337" t="s">
        <v>11</v>
      </c>
      <c r="B3" s="337"/>
      <c r="C3" s="23" t="s">
        <v>56</v>
      </c>
      <c r="D3" s="23" t="s">
        <v>61</v>
      </c>
    </row>
    <row r="4" spans="1:4" x14ac:dyDescent="0.25">
      <c r="A4" s="27">
        <v>1</v>
      </c>
      <c r="B4" s="22" t="s">
        <v>67</v>
      </c>
      <c r="C4" s="22" t="s">
        <v>72</v>
      </c>
      <c r="D4" s="22" t="s">
        <v>73</v>
      </c>
    </row>
    <row r="5" spans="1:4" x14ac:dyDescent="0.25">
      <c r="A5" s="27">
        <v>2</v>
      </c>
      <c r="B5" s="22" t="s">
        <v>68</v>
      </c>
      <c r="C5" s="22" t="s">
        <v>74</v>
      </c>
      <c r="D5" s="22" t="s">
        <v>75</v>
      </c>
    </row>
    <row r="6" spans="1:4" ht="36" x14ac:dyDescent="0.25">
      <c r="A6" s="27">
        <v>3</v>
      </c>
      <c r="B6" s="22" t="s">
        <v>69</v>
      </c>
      <c r="C6" s="22" t="s">
        <v>76</v>
      </c>
      <c r="D6" s="22" t="s">
        <v>77</v>
      </c>
    </row>
    <row r="7" spans="1:4" x14ac:dyDescent="0.25">
      <c r="A7" s="27">
        <v>4</v>
      </c>
      <c r="B7" s="22" t="s">
        <v>70</v>
      </c>
      <c r="C7" s="22" t="s">
        <v>78</v>
      </c>
      <c r="D7" s="22" t="s">
        <v>79</v>
      </c>
    </row>
    <row r="8" spans="1:4" x14ac:dyDescent="0.25">
      <c r="A8" s="27">
        <v>5</v>
      </c>
      <c r="B8" s="22" t="s">
        <v>71</v>
      </c>
      <c r="C8" s="22" t="s">
        <v>80</v>
      </c>
      <c r="D8" s="22" t="s">
        <v>81</v>
      </c>
    </row>
    <row r="10" spans="1:4" ht="132.75" customHeight="1" x14ac:dyDescent="0.25">
      <c r="A10" s="334" t="s">
        <v>437</v>
      </c>
      <c r="B10" s="334"/>
      <c r="C10" s="334"/>
      <c r="D10" s="334"/>
    </row>
    <row r="11" spans="1:4" x14ac:dyDescent="0.25">
      <c r="D11" s="3">
        <v>1</v>
      </c>
    </row>
  </sheetData>
  <mergeCells count="3">
    <mergeCell ref="A10:D10"/>
    <mergeCell ref="A2:D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Struktur Manejemen Risiko</vt:lpstr>
      <vt:lpstr>Formulir 2.1</vt:lpstr>
      <vt:lpstr>Formulir 2.2</vt:lpstr>
      <vt:lpstr>Formulir 2.3</vt:lpstr>
      <vt:lpstr>Formulir 2.4</vt:lpstr>
      <vt:lpstr>Formulir 2.5</vt:lpstr>
      <vt:lpstr>Formulir 2.6</vt:lpstr>
      <vt:lpstr>Formulir 2.7</vt:lpstr>
      <vt:lpstr>Formulir 2.8.A Kriteri Risiko</vt:lpstr>
      <vt:lpstr>Formulir 2.8B Kriteria Dampak</vt:lpstr>
      <vt:lpstr>Formulir 29.A</vt:lpstr>
      <vt:lpstr>Formulir 29.B</vt:lpstr>
      <vt:lpstr>Formulir 29.C</vt:lpstr>
      <vt:lpstr>Tabel 3.1</vt:lpstr>
      <vt:lpstr>Tabel 3.2</vt:lpstr>
      <vt:lpstr>Tabel 3.3</vt:lpstr>
      <vt:lpstr>Tabel 3.4</vt:lpstr>
      <vt:lpstr>Tabel 3.5</vt:lpstr>
      <vt:lpstr>Tabel 3.6</vt:lpstr>
      <vt:lpstr>Tabel 3.7</vt:lpstr>
      <vt:lpstr>Tabel 3.8</vt:lpstr>
      <vt:lpstr>Tabel 3.9 (UMR)</vt:lpstr>
      <vt:lpstr>Tabel 3.10 (UMR)</vt:lpstr>
      <vt:lpstr>Tabel 3.11 (UMR)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acer</cp:lastModifiedBy>
  <cp:lastPrinted>2021-06-03T05:28:35Z</cp:lastPrinted>
  <dcterms:created xsi:type="dcterms:W3CDTF">2020-06-03T02:31:44Z</dcterms:created>
  <dcterms:modified xsi:type="dcterms:W3CDTF">2023-04-06T04:09:59Z</dcterms:modified>
</cp:coreProperties>
</file>